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rademarkea-my.sharepoint.com/personal/ernest_kpekpena_trademarkafrica_com/Documents/Desktop/Folders/PRQ20251275 PRQ20251273 PRQ20251274 Works Aflao Border/Process Documents/BoQ/Baggage/"/>
    </mc:Choice>
  </mc:AlternateContent>
  <xr:revisionPtr revIDLastSave="25" documentId="13_ncr:1_{EED9CDF2-0899-4153-8AE3-025E1C962B22}" xr6:coauthVersionLast="47" xr6:coauthVersionMax="47" xr10:uidLastSave="{FE7569F5-DE97-4434-80C3-50293CDFB33F}"/>
  <bookViews>
    <workbookView xWindow="-110" yWindow="-110" windowWidth="19420" windowHeight="11500" xr2:uid="{2D755C3E-48FA-4072-8EEB-2CB51660ABAF}"/>
  </bookViews>
  <sheets>
    <sheet name="PRELIMS" sheetId="5" r:id="rId1"/>
    <sheet name="SUBSTRUCTURE" sheetId="2" r:id="rId2"/>
    <sheet name="SUPER BOQ" sheetId="9" r:id="rId3"/>
    <sheet name="EXTERNAL" sheetId="13" r:id="rId4"/>
    <sheet name="SUMMARY" sheetId="11" r:id="rId5"/>
  </sheets>
  <definedNames>
    <definedName name="_xlnm.Print_Area" localSheetId="3">EXTERNAL!$A$1:$F$54</definedName>
    <definedName name="_xlnm.Print_Area" localSheetId="0">PRELIMS!$A$1:$F$57</definedName>
    <definedName name="_xlnm.Print_Area" localSheetId="1">SUBSTRUCTURE!$A$1:$G$102</definedName>
    <definedName name="_xlnm.Print_Area" localSheetId="4">SUMMARY!$A$1:$F$63</definedName>
    <definedName name="_xlnm.Print_Area" localSheetId="2">'SUPER BOQ'!$A$1:$G$445</definedName>
    <definedName name="_xlnm.Print_Titles" localSheetId="3">EXTERNAL!#REF!</definedName>
    <definedName name="_xlnm.Print_Titles" localSheetId="0">PRELIMS!$1:$1</definedName>
    <definedName name="_xlnm.Print_Titles" localSheetId="1">SUBSTRUCTURE!#REF!</definedName>
    <definedName name="_xlnm.Print_Titles" localSheetId="4">SUMMARY!#REF!</definedName>
    <definedName name="_xlnm.Print_Titles" localSheetId="2">'SUPER BOQ'!#REF!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56" i="9" l="1"/>
  <c r="B126" i="9"/>
  <c r="B398" i="9"/>
  <c r="B394" i="9"/>
  <c r="B402" i="9"/>
  <c r="C187" i="9"/>
  <c r="G156" i="9"/>
  <c r="C95" i="9"/>
  <c r="G102" i="9" l="1"/>
  <c r="C173" i="9"/>
  <c r="G6" i="2"/>
  <c r="F12" i="13"/>
  <c r="F26" i="11" s="1"/>
  <c r="C97" i="9"/>
  <c r="B429" i="9"/>
  <c r="B425" i="9"/>
  <c r="B421" i="9"/>
  <c r="B417" i="9"/>
  <c r="B414" i="9"/>
  <c r="B410" i="9"/>
  <c r="B406" i="9"/>
  <c r="B390" i="9"/>
  <c r="B386" i="9"/>
  <c r="G282" i="9"/>
  <c r="G281" i="9"/>
  <c r="C235" i="9"/>
  <c r="C183" i="9"/>
  <c r="G126" i="9"/>
  <c r="C190" i="9" l="1"/>
  <c r="C232" i="9" s="1"/>
  <c r="C226" i="9"/>
  <c r="G279" i="9"/>
  <c r="G212" i="9" l="1"/>
  <c r="F18" i="11" l="1"/>
  <c r="F33" i="11" l="1"/>
  <c r="G5" i="2"/>
  <c r="G4" i="2"/>
  <c r="F12" i="11" l="1"/>
  <c r="F6" i="11" s="1"/>
  <c r="F46" i="11" s="1"/>
  <c r="F48" i="5" l="1"/>
</calcChain>
</file>

<file path=xl/sharedStrings.xml><?xml version="1.0" encoding="utf-8"?>
<sst xmlns="http://schemas.openxmlformats.org/spreadsheetml/2006/main" count="531" uniqueCount="299">
  <si>
    <t>Item</t>
  </si>
  <si>
    <t>Description</t>
  </si>
  <si>
    <t>Qty</t>
  </si>
  <si>
    <t>Unit</t>
  </si>
  <si>
    <t>Rate</t>
  </si>
  <si>
    <t>SUBSTRUCTURE(ALL PROVISIONAL)</t>
  </si>
  <si>
    <t>A</t>
  </si>
  <si>
    <r>
      <t>m</t>
    </r>
    <r>
      <rPr>
        <vertAlign val="superscript"/>
        <sz val="12"/>
        <rFont val="Arial"/>
        <family val="2"/>
      </rPr>
      <t>2</t>
    </r>
  </si>
  <si>
    <t>B</t>
  </si>
  <si>
    <t>Nr</t>
  </si>
  <si>
    <t>C</t>
  </si>
  <si>
    <t>D</t>
  </si>
  <si>
    <t>Excavation and Earthworks</t>
  </si>
  <si>
    <t>E</t>
  </si>
  <si>
    <t>Excavate trench not exceeding 1.50 metres</t>
  </si>
  <si>
    <t>deep commencing 150mm below ground</t>
  </si>
  <si>
    <r>
      <t>m</t>
    </r>
    <r>
      <rPr>
        <vertAlign val="superscript"/>
        <sz val="12"/>
        <rFont val="Arial"/>
        <family val="2"/>
      </rPr>
      <t>3</t>
    </r>
  </si>
  <si>
    <t>level</t>
  </si>
  <si>
    <t>F</t>
  </si>
  <si>
    <t>Excavate pit not exceeding 1.5 metres deep</t>
  </si>
  <si>
    <t>ditto</t>
  </si>
  <si>
    <t>G</t>
  </si>
  <si>
    <t>Extra over all kinds of excavation for</t>
  </si>
  <si>
    <t>excavating in rock</t>
  </si>
  <si>
    <t>H</t>
  </si>
  <si>
    <t>Return, fill in and well ram selected</t>
  </si>
  <si>
    <t>excavated material around foundation</t>
  </si>
  <si>
    <t>J</t>
  </si>
  <si>
    <t>Remove surplus excavated material from</t>
  </si>
  <si>
    <t>site</t>
  </si>
  <si>
    <t>K</t>
  </si>
  <si>
    <t>Hardcore as described, spread, levelled</t>
  </si>
  <si>
    <t>and well rammed and consolidated</t>
  </si>
  <si>
    <t>L</t>
  </si>
  <si>
    <t>Filling in layers not exceeding 225mm thick</t>
  </si>
  <si>
    <t>in making up levels under floors</t>
  </si>
  <si>
    <t>Concrete Work</t>
  </si>
  <si>
    <t>M</t>
  </si>
  <si>
    <t>50mm Plain in-situ concrete (1:4:8-20mm</t>
  </si>
  <si>
    <t>aggregate) as described bed spread and</t>
  </si>
  <si>
    <t>leveled as blinding</t>
  </si>
  <si>
    <t>N</t>
  </si>
  <si>
    <t>Plain in-situ concrete (1:3:6-40mm</t>
  </si>
  <si>
    <t>aggregate) as described foundation in</t>
  </si>
  <si>
    <t>trenches</t>
  </si>
  <si>
    <t>C/F</t>
  </si>
  <si>
    <t>B/F</t>
  </si>
  <si>
    <t>Plain in-situ concrete (1:2:4-20mm</t>
  </si>
  <si>
    <t>aggregate) as described in step</t>
  </si>
  <si>
    <t>150mm bed spread and leveled</t>
  </si>
  <si>
    <t>Reinforced in-situ vibrated concrete</t>
  </si>
  <si>
    <t>(1:2:4-20mm aggregate) as described filled</t>
  </si>
  <si>
    <t>into formwork and packed around</t>
  </si>
  <si>
    <t>reinforcement (both measured separately)</t>
  </si>
  <si>
    <t>Column base/column</t>
  </si>
  <si>
    <t>Supply and fix as described the following</t>
  </si>
  <si>
    <t>including all necessary binding wire:</t>
  </si>
  <si>
    <t>16mm Diameter bars in foundation column and</t>
  </si>
  <si>
    <t>t</t>
  </si>
  <si>
    <t>column base</t>
  </si>
  <si>
    <t>12mm Diameter bars in ground beam</t>
  </si>
  <si>
    <t>10mm Diameter bars as links and stirrups</t>
  </si>
  <si>
    <r>
      <t>m</t>
    </r>
    <r>
      <rPr>
        <vertAlign val="superscript"/>
        <sz val="12"/>
        <rFont val="Tahoma"/>
        <family val="2"/>
      </rPr>
      <t>2</t>
    </r>
  </si>
  <si>
    <t>Sawn formwork as described to:</t>
  </si>
  <si>
    <t>Vertical side of column</t>
  </si>
  <si>
    <t>Vertical side of step</t>
  </si>
  <si>
    <t>Vertical side of ground beam</t>
  </si>
  <si>
    <t>Edge of bed 150mm wide</t>
  </si>
  <si>
    <t>m</t>
  </si>
  <si>
    <t>Blockwork</t>
  </si>
  <si>
    <t>150mm Solid sandcrete blockwork</t>
  </si>
  <si>
    <t>in cement mortar (1:4) as described</t>
  </si>
  <si>
    <t>20mm Cement and sand render to wall</t>
  </si>
  <si>
    <t>P</t>
  </si>
  <si>
    <t>Q</t>
  </si>
  <si>
    <t>Dieldrex anti-termite treatment to foundations</t>
  </si>
  <si>
    <t>Damp proofing</t>
  </si>
  <si>
    <t>R</t>
  </si>
  <si>
    <t>General surfaces</t>
  </si>
  <si>
    <t>S</t>
  </si>
  <si>
    <t>LOT</t>
  </si>
  <si>
    <t>SUBSTRUCTURE</t>
  </si>
  <si>
    <t>Carried to Summary</t>
  </si>
  <si>
    <t>BILL NO. 1</t>
  </si>
  <si>
    <t>GENERAL ITEMS (PRELIMINARIES)</t>
  </si>
  <si>
    <t>additional items under Preliminaries not</t>
  </si>
  <si>
    <t>Performance Security</t>
  </si>
  <si>
    <t>Offices for use by Contractor</t>
  </si>
  <si>
    <t>Offices for use by the Engineer</t>
  </si>
  <si>
    <t>Watching and Protection of the Works</t>
  </si>
  <si>
    <t>Transport for Workpeople</t>
  </si>
  <si>
    <t>First Aid Equipment</t>
  </si>
  <si>
    <t>Project Signboard</t>
  </si>
  <si>
    <t>Progress Photograph</t>
  </si>
  <si>
    <t>Setting Out of the Works</t>
  </si>
  <si>
    <t>Agent or Foreman-in-Charge</t>
  </si>
  <si>
    <t>Plant, tools and Vehicles</t>
  </si>
  <si>
    <t>Allow for providing all scaffolding, and</t>
  </si>
  <si>
    <t>apparatus profiles and apparatus</t>
  </si>
  <si>
    <t>generally required for the proper</t>
  </si>
  <si>
    <t>execution of the Works. The Contractor</t>
  </si>
  <si>
    <t>shall provide without extra charge all</t>
  </si>
  <si>
    <t>labour and equipment or apparatus</t>
  </si>
  <si>
    <t>required by the Engineer for the testing</t>
  </si>
  <si>
    <t>and measuring the Works and for</t>
  </si>
  <si>
    <t>weighing, proving or testing the</t>
  </si>
  <si>
    <t xml:space="preserve">efficiency of any portion of the Works </t>
  </si>
  <si>
    <t>Water for the works</t>
  </si>
  <si>
    <t>Carried to General Summary</t>
  </si>
  <si>
    <t>GENERAL SUMMARY</t>
  </si>
  <si>
    <t xml:space="preserve">              </t>
  </si>
  <si>
    <t>GROUND FLOOR</t>
  </si>
  <si>
    <t>TOTAL CONSTRUCTION ESTIMATE</t>
  </si>
  <si>
    <t>CONCRETE-TO COLLECTION</t>
  </si>
  <si>
    <t>SURFACE FINISHES</t>
  </si>
  <si>
    <t>SCREEDS/FLOORING</t>
  </si>
  <si>
    <t>Floor Finishings</t>
  </si>
  <si>
    <t>Screed; Cement and Sand (1:3)</t>
  </si>
  <si>
    <t>40mm work to floors on concrete base; screeded</t>
  </si>
  <si>
    <t>Level and to falls only but not exceeding 15 degrees from the</t>
  </si>
  <si>
    <t>horizontal</t>
  </si>
  <si>
    <t>COLLECTION B/F</t>
  </si>
  <si>
    <t>Wall Finishings</t>
  </si>
  <si>
    <t>Mortar, cement and sand (1:3)</t>
  </si>
  <si>
    <t>width exceeding 300mm</t>
  </si>
  <si>
    <t>EXTERNAL WORKS</t>
  </si>
  <si>
    <t>Sub-base G40 aggregate not exceeding 100mm</t>
  </si>
  <si>
    <t>aggregate; vibrated</t>
  </si>
  <si>
    <t>Columns</t>
  </si>
  <si>
    <t>Edges of suspended slab; plain vertical;</t>
  </si>
  <si>
    <t>16mm diameter bars in columns</t>
  </si>
  <si>
    <t>10mm diameter</t>
  </si>
  <si>
    <t>Waterproof Treatment</t>
  </si>
  <si>
    <t>30mm thick (1:3) cement and sand screed to roof slabs</t>
  </si>
  <si>
    <t>MOSAIC</t>
  </si>
  <si>
    <t>Porcelain tiles, polished finish; symmetrical layout; bedding in</t>
  </si>
  <si>
    <t>kerabond adhesive cement; pointing with grout</t>
  </si>
  <si>
    <t xml:space="preserve">600 x 600 x 10mm units to floors on sand and cement base; </t>
  </si>
  <si>
    <t>level or to falls only not exceeding 15 degrees from horizontal</t>
  </si>
  <si>
    <t xml:space="preserve">Ceramic tiles, B.S. 6431, glazed, coloured; 2 joints symmetrical </t>
  </si>
  <si>
    <t>layout; bedding in cement and sand (1:3) mortar; grouting with</t>
  </si>
  <si>
    <t>coloured cement grout to match</t>
  </si>
  <si>
    <t xml:space="preserve">300 x 150 x 6mm units to walls on sand and cement base; </t>
  </si>
  <si>
    <t>plain, width exceeding 300mm</t>
  </si>
  <si>
    <t>Metal tile edge strip</t>
  </si>
  <si>
    <t>on base skimming</t>
  </si>
  <si>
    <t>Cement and Sand rendered walls</t>
  </si>
  <si>
    <t>girth exceeding 300mm</t>
  </si>
  <si>
    <t>Cement and Sand rendered columns and beams</t>
  </si>
  <si>
    <t>Wood Primer</t>
  </si>
  <si>
    <t>Prime back only of joinery before fixing</t>
  </si>
  <si>
    <t>girth not exceeding 300mm</t>
  </si>
  <si>
    <t>One coat primer, one undercoat, two coats of full gloss finish</t>
  </si>
  <si>
    <t>General surfaces of hardwood</t>
  </si>
  <si>
    <t>General surfaces of metalwork</t>
  </si>
  <si>
    <t>BUILDING FABRIC SUNDRIES</t>
  </si>
  <si>
    <t>Ironmongery</t>
  </si>
  <si>
    <t>To hardwood and the like</t>
  </si>
  <si>
    <t>160mm stainless steel barrel bolt</t>
  </si>
  <si>
    <t>BUILDING FABRIC SUNDRIES TO SUMMARY</t>
  </si>
  <si>
    <t>Cement and Sand rendered soffit of stairflight</t>
  </si>
  <si>
    <t>Ditto with 400 x 400 x 10mm semi-polished</t>
  </si>
  <si>
    <t>130 x 2010mm architraves</t>
  </si>
  <si>
    <t>JOINERY</t>
  </si>
  <si>
    <t>Wrought hardwood as described</t>
  </si>
  <si>
    <t>Doors</t>
  </si>
  <si>
    <t>Hardwood framed panel door  800x2050x44mm '(Finished) in solid hardwood  Redwood'</t>
  </si>
  <si>
    <t>No</t>
  </si>
  <si>
    <t>Hardwood framed panel door  650x2050x44mm '(Finished) in solid hardwood  Redwood'</t>
  </si>
  <si>
    <t>Frames</t>
  </si>
  <si>
    <r>
      <t>m</t>
    </r>
    <r>
      <rPr>
        <vertAlign val="superscript"/>
        <sz val="11.5"/>
        <rFont val="Tahoma"/>
        <family val="2"/>
      </rPr>
      <t>2</t>
    </r>
  </si>
  <si>
    <r>
      <t>m</t>
    </r>
    <r>
      <rPr>
        <vertAlign val="superscript"/>
        <sz val="11.5"/>
        <rFont val="Tahoma"/>
        <family val="2"/>
      </rPr>
      <t>3</t>
    </r>
  </si>
  <si>
    <t>MASONRY WORK</t>
  </si>
  <si>
    <t>Carried  to Summary</t>
  </si>
  <si>
    <t>GLAZED ALUMINIUM WINDOWS</t>
  </si>
  <si>
    <t xml:space="preserve">Supply and fix the following UPVC sliding windows with 6mm </t>
  </si>
  <si>
    <t>thick clear glass framed in UPVC on double track with a third</t>
  </si>
  <si>
    <t>track for mosquito screen complete and security lock with all accessories.</t>
  </si>
  <si>
    <t>Windows</t>
  </si>
  <si>
    <t xml:space="preserve">Supply and fix internal collapsible burglar proofing grill </t>
  </si>
  <si>
    <t>of Trellidor or approved equal with all associated accessories</t>
  </si>
  <si>
    <t>item</t>
  </si>
  <si>
    <t xml:space="preserve">      LIGHTING SYSTEMS</t>
  </si>
  <si>
    <t>ELECTRICAL SUPPLY/ POWER</t>
  </si>
  <si>
    <t>/ LIGHTING SYSTEMS</t>
  </si>
  <si>
    <t>Supply and install:</t>
  </si>
  <si>
    <t>Direct Wire Photoelectric Smoke Alarm - 120 VAC-Direct</t>
  </si>
  <si>
    <t>Wire With 9V Battery Backup and Temporal 3 Sounder.</t>
  </si>
  <si>
    <t>COMMUNICATION/ SECURITY/ CONTROL SYSTEMS</t>
  </si>
  <si>
    <t>CARRIED TO GENERAL SUMMARY</t>
  </si>
  <si>
    <t>COLLECTION C/F</t>
  </si>
  <si>
    <t>WINDOWS/ DOORS/ STAIRS</t>
  </si>
  <si>
    <t xml:space="preserve"> WINDOWS/ROOFLIGHTS/SCREENS/LOUVRES</t>
  </si>
  <si>
    <t>CEMENT SAND/CONCRETE/GRANOLITHIC/</t>
  </si>
  <si>
    <t>PLASTERED/RENDERED/ROUGHCAST COATINGS</t>
  </si>
  <si>
    <t>STONE/CONCRETE/QUARRY/CERAMIC TILING/</t>
  </si>
  <si>
    <t>PAINTING AND CLEAR FINISHING</t>
  </si>
  <si>
    <t>UNFRAMED ISOLATED TRIMS/SUNDRY ITEMS/SKIRTING</t>
  </si>
  <si>
    <t xml:space="preserve"> ELECTRICAL SUPPLY/ POWER/</t>
  </si>
  <si>
    <t>FIRE DETECTION AND ALARM</t>
  </si>
  <si>
    <r>
      <t>m</t>
    </r>
    <r>
      <rPr>
        <vertAlign val="superscript"/>
        <sz val="11"/>
        <rFont val="Tahoma"/>
        <family val="2"/>
      </rPr>
      <t>2</t>
    </r>
  </si>
  <si>
    <t xml:space="preserve"> </t>
  </si>
  <si>
    <t>STRUCTURAL/CARCASSING METAL/TIMBER</t>
  </si>
  <si>
    <t xml:space="preserve">          FLASHINGS</t>
  </si>
  <si>
    <t xml:space="preserve">0.5mm Standard pre-painted  longspan IDT corrugated aluminium </t>
  </si>
  <si>
    <t xml:space="preserve">sheets, with aluminiumdrive screws and felt washers; fixed </t>
  </si>
  <si>
    <t>according to manufacturer's instructions</t>
  </si>
  <si>
    <t>Ridges</t>
  </si>
  <si>
    <t>CLADDING/ COVERING</t>
  </si>
  <si>
    <t xml:space="preserve">ALUMINIUM STRIP SHEET COVERINGS/ </t>
  </si>
  <si>
    <t xml:space="preserve">STRUCTURAL/ CARCASSING / METAL/ TIMBER </t>
  </si>
  <si>
    <t>CARPENTRY/ TIMBER FRAMING/FIRST FIXING</t>
  </si>
  <si>
    <t>Plain, Semi-polished</t>
  </si>
  <si>
    <t>Cylindrical chrome mortice lock with set of lever handle furniture or approved equal</t>
  </si>
  <si>
    <t>Pair,stainless steel double ball bearing butt hinges size 100 x 75 x 3mm or any other approved make</t>
  </si>
  <si>
    <t xml:space="preserve">Supply &amp; fix the following to existing points with screws </t>
  </si>
  <si>
    <t>to match as directed:</t>
  </si>
  <si>
    <t>No.</t>
  </si>
  <si>
    <t>Toilet roll holder, aluminium or ceramic</t>
  </si>
  <si>
    <t>Carbinet ceramic wash hand basin complete</t>
  </si>
  <si>
    <t>Kimo or other approved WC suite with ceramic cistern</t>
  </si>
  <si>
    <t>complete</t>
  </si>
  <si>
    <t>Complete shower accessories</t>
  </si>
  <si>
    <t>Allow for all plumbing adhesives and jointings</t>
  </si>
  <si>
    <t>Soffit of Plaster board ceiling</t>
  </si>
  <si>
    <t>One mist and two full coats of double Silk coral acrylic emulsion paint</t>
  </si>
  <si>
    <t>44x200mm Wrot hardwood frame,rebated in 'Redwood'</t>
  </si>
  <si>
    <t>PLUMBING/PIPED SUPPLY SYSTEMS</t>
  </si>
  <si>
    <t>Include a provisional sum for communication system in the building including data, intercom,CCTV etc</t>
  </si>
  <si>
    <t>TO COLLECTION-MASONRY WORK</t>
  </si>
  <si>
    <t>METAL WORKS/BURGLAR PROOFING</t>
  </si>
  <si>
    <t>To Collection - PAINTING AND CLEAR FINISHING</t>
  </si>
  <si>
    <t xml:space="preserve">  </t>
  </si>
  <si>
    <t>COMMUNICATIONS/ SECURITY/ CONTROL SYSTEMS</t>
  </si>
  <si>
    <t>CONCRETE WORKS</t>
  </si>
  <si>
    <t xml:space="preserve"> PLUMBING AND SANITARY APPLICATION/ FITTINGS</t>
  </si>
  <si>
    <t>SUMMARY OF BILL-2</t>
  </si>
  <si>
    <r>
      <t>Include a Provisional Sum</t>
    </r>
    <r>
      <rPr>
        <b/>
        <sz val="11.5"/>
        <rFont val="Tahoma"/>
        <family val="2"/>
      </rPr>
      <t xml:space="preserve"> for all </t>
    </r>
    <r>
      <rPr>
        <sz val="11.5"/>
        <rFont val="Tahoma"/>
        <family val="2"/>
      </rPr>
      <t>Piped Supply /waste/foul water Systems in the building</t>
    </r>
  </si>
  <si>
    <r>
      <rPr>
        <b/>
        <sz val="11.5"/>
        <rFont val="Tahoma"/>
        <family val="2"/>
      </rPr>
      <t xml:space="preserve">Include a provisional sum </t>
    </r>
    <r>
      <rPr>
        <sz val="11.5"/>
        <rFont val="Tahoma"/>
        <family val="2"/>
      </rPr>
      <t>for Electrical supply/Power/Lighting systems</t>
    </r>
  </si>
  <si>
    <r>
      <t>Roof covering; pitch 30</t>
    </r>
    <r>
      <rPr>
        <vertAlign val="superscript"/>
        <sz val="11.5"/>
        <rFont val="Tahoma"/>
        <family val="2"/>
      </rPr>
      <t>0</t>
    </r>
  </si>
  <si>
    <r>
      <t>Reinforced insitu concrete 1:1½:3; 40N/mm</t>
    </r>
    <r>
      <rPr>
        <vertAlign val="superscript"/>
        <sz val="11.5"/>
        <rFont val="Tahoma"/>
        <family val="2"/>
      </rPr>
      <t>2</t>
    </r>
    <r>
      <rPr>
        <sz val="11.5"/>
        <rFont val="Tahoma"/>
        <family val="2"/>
      </rPr>
      <t xml:space="preserve">, 10mm </t>
    </r>
  </si>
  <si>
    <t>FORMWORK FOR INSITU CONCRETE</t>
  </si>
  <si>
    <t>Roof slab thickness not exceeding 150mm;</t>
  </si>
  <si>
    <t xml:space="preserve">height not exceeding 250mm; </t>
  </si>
  <si>
    <t>Regular shape; rectangular-Columns</t>
  </si>
  <si>
    <t>Soffit of  roof slab; horizontal</t>
  </si>
  <si>
    <t>REINFROCEMENT FOR INSITU CONCRETE</t>
  </si>
  <si>
    <r>
      <t>Reinforcement bars, grade 250N/mm</t>
    </r>
    <r>
      <rPr>
        <vertAlign val="superscript"/>
        <sz val="11.5"/>
        <rFont val="Tahoma"/>
        <family val="2"/>
      </rPr>
      <t>2</t>
    </r>
    <r>
      <rPr>
        <sz val="11.5"/>
        <rFont val="Tahoma"/>
        <family val="2"/>
      </rPr>
      <t xml:space="preserve">, hot rolled plain </t>
    </r>
  </si>
  <si>
    <t>round mild steel;</t>
  </si>
  <si>
    <t>12mm diameter bars in roof slab</t>
  </si>
  <si>
    <t>Links and Stirrups and coping</t>
  </si>
  <si>
    <t>Prepare and apply 2coats of 'campolin' waterproof treatment compound</t>
  </si>
  <si>
    <t>ADD PHYSICAL CONTINGENCIES</t>
  </si>
  <si>
    <t>Include a Provisional Sum for all external works including septic tank,Polytanks,Pavings,Horticulture,fence wall etc</t>
  </si>
  <si>
    <t>EXTERNAL WORKS - TO SUMMARY</t>
  </si>
  <si>
    <t>PRELIMINARIES - BILL NO. 1</t>
  </si>
  <si>
    <t>BILL NO. 2</t>
  </si>
  <si>
    <t>(TO BE EXPANDED BY CLIENT)</t>
  </si>
  <si>
    <t>MILD steel round bar reinforcement with and</t>
  </si>
  <si>
    <t>Provide a PROVISIONAL SUM  for plumbing works in foundation</t>
  </si>
  <si>
    <t>Beam and Roof Beams</t>
  </si>
  <si>
    <t>Regular shaped, rectangular; attached-Beams</t>
  </si>
  <si>
    <t>Ditto in Beams and  roof beams</t>
  </si>
  <si>
    <t xml:space="preserve">Galvanised mild steel tubes in </t>
  </si>
  <si>
    <t xml:space="preserve">work with 150mm x 150mm x 10mm steel plates and 75mm </t>
  </si>
  <si>
    <t>galvanised pipes as sub-intermediary (horizontal) welded to 75mm</t>
  </si>
  <si>
    <t>75mm diameter horizontal glavanised steel pipes as chords and post</t>
  </si>
  <si>
    <t>welded to 75mm diameter galvanised steel pipes braces and structs</t>
  </si>
  <si>
    <t xml:space="preserve">at 2600mm centres screwed and plugged to masonry or concrete </t>
  </si>
  <si>
    <t>galvanised pipe at various centres including priming and painting</t>
  </si>
  <si>
    <t>Metal roof truss</t>
  </si>
  <si>
    <t>nr</t>
  </si>
  <si>
    <t>75mm x 50mm metal purlins</t>
  </si>
  <si>
    <t xml:space="preserve">width ≤ 400mm; </t>
  </si>
  <si>
    <t>50mm x 50mm metal ties</t>
  </si>
  <si>
    <t>laid on 75 x 50mm purlins</t>
  </si>
  <si>
    <t>Provide a provisional sum for all related window fixture</t>
  </si>
  <si>
    <t>Provide a provisional sum for all related metal burglar proof</t>
  </si>
  <si>
    <t xml:space="preserve">12mm thick work to soffit of slab on concrete base </t>
  </si>
  <si>
    <t xml:space="preserve">20mm thick work to columns and beams on concrete </t>
  </si>
  <si>
    <t>12mm thick work to walls on concrete or blockwork ; backing</t>
  </si>
  <si>
    <t>SUPERSTRUCTURE - GROUND FLOOR</t>
  </si>
  <si>
    <t>(The Contractor may price for</t>
  </si>
  <si>
    <t>included in the List below upon the approval of the client)</t>
  </si>
  <si>
    <r>
      <t>Total (US</t>
    </r>
    <r>
      <rPr>
        <b/>
        <sz val="12"/>
        <rFont val="Calibri"/>
        <family val="2"/>
      </rPr>
      <t>$)</t>
    </r>
  </si>
  <si>
    <t xml:space="preserve">Slab thickness not exceeding 150mm;  </t>
  </si>
  <si>
    <t>Fascia claddings</t>
  </si>
  <si>
    <t>T</t>
  </si>
  <si>
    <t>P. Sum</t>
  </si>
  <si>
    <t xml:space="preserve">Allow for Provitional Sum for Drainage system to Harvest Rain water, Reapair and desilt 550mm x 49m U-Drain, Provision of Metal Grate on Drain </t>
  </si>
  <si>
    <r>
      <t>Total (USD</t>
    </r>
    <r>
      <rPr>
        <b/>
        <sz val="11.5"/>
        <rFont val="Calibri"/>
        <family val="2"/>
      </rPr>
      <t>)</t>
    </r>
  </si>
  <si>
    <t>Total USD</t>
  </si>
  <si>
    <t>BILL NO. 2: REFURBISHMENT OF BAGGAGE VALUATION SHED AND OTHER ANCILLARY WORKS</t>
  </si>
  <si>
    <t>BILL NO. 3:REFURBISHMENT OF BAGGAGE VALUATION SHED AND OTHER ANCILLARY WORKS</t>
  </si>
  <si>
    <t>BILL NO. 3</t>
  </si>
  <si>
    <t>SUPERSTRUCTURE</t>
  </si>
  <si>
    <t>BILL No. 3  - GROUND FLOOR-MAIN WORKS</t>
  </si>
  <si>
    <t>BILL NO. 4 EXTERNAL WORKS</t>
  </si>
  <si>
    <t>BILL NO.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</si>
</sst>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</numFmts>
  <fonts count="43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u/>
      <sz val="12"/>
      <name val="Arial"/>
      <family val="2"/>
    </font>
    <font>
      <u/>
      <sz val="12"/>
      <name val="Arial"/>
      <family val="2"/>
    </font>
    <font>
      <vertAlign val="superscript"/>
      <sz val="12"/>
      <name val="Arial"/>
      <family val="2"/>
    </font>
    <font>
      <sz val="12"/>
      <color theme="1"/>
      <name val="Arial"/>
      <family val="2"/>
    </font>
    <font>
      <sz val="12"/>
      <name val="Tahoma"/>
      <family val="2"/>
    </font>
    <font>
      <i/>
      <u/>
      <sz val="12"/>
      <name val="Tahoma"/>
      <family val="2"/>
    </font>
    <font>
      <sz val="12"/>
      <color theme="1"/>
      <name val="Tahoma"/>
      <family val="2"/>
    </font>
    <font>
      <vertAlign val="superscript"/>
      <sz val="12"/>
      <name val="Tahoma"/>
      <family val="2"/>
    </font>
    <font>
      <b/>
      <sz val="12"/>
      <name val="Tahoma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.5"/>
      <name val="Tahoma"/>
      <family val="2"/>
    </font>
    <font>
      <sz val="11.5"/>
      <color theme="1"/>
      <name val="Tahoma"/>
      <family val="2"/>
    </font>
    <font>
      <b/>
      <sz val="11.5"/>
      <name val="Tahoma"/>
      <family val="2"/>
    </font>
    <font>
      <i/>
      <u/>
      <sz val="11.5"/>
      <name val="Tahoma"/>
      <family val="2"/>
    </font>
    <font>
      <u/>
      <sz val="11.5"/>
      <name val="Tahoma"/>
      <family val="2"/>
    </font>
    <font>
      <sz val="11.5"/>
      <color indexed="8"/>
      <name val="Tahoma"/>
      <family val="2"/>
    </font>
    <font>
      <b/>
      <i/>
      <sz val="11.5"/>
      <name val="Tahoma"/>
      <family val="2"/>
    </font>
    <font>
      <vertAlign val="superscript"/>
      <sz val="11.5"/>
      <name val="Tahoma"/>
      <family val="2"/>
    </font>
    <font>
      <sz val="11.5"/>
      <color rgb="FFFF0000"/>
      <name val="Tahoma"/>
      <family val="2"/>
    </font>
    <font>
      <b/>
      <u/>
      <sz val="11.5"/>
      <color indexed="8"/>
      <name val="Tahoma"/>
      <family val="2"/>
    </font>
    <font>
      <b/>
      <u/>
      <sz val="11.5"/>
      <name val="Tahoma"/>
      <family val="2"/>
    </font>
    <font>
      <i/>
      <sz val="11.5"/>
      <name val="Tahoma"/>
      <family val="2"/>
    </font>
    <font>
      <i/>
      <u/>
      <sz val="11.5"/>
      <color indexed="8"/>
      <name val="Tahoma"/>
      <family val="2"/>
    </font>
    <font>
      <b/>
      <sz val="11.5"/>
      <color indexed="8"/>
      <name val="Tahoma"/>
      <family val="2"/>
    </font>
    <font>
      <sz val="11"/>
      <color indexed="8"/>
      <name val="Calibri"/>
      <family val="2"/>
    </font>
    <font>
      <b/>
      <sz val="11.5"/>
      <color theme="1"/>
      <name val="Tahoma"/>
      <family val="2"/>
    </font>
    <font>
      <sz val="11"/>
      <name val="Tahoma"/>
      <family val="2"/>
    </font>
    <font>
      <vertAlign val="superscript"/>
      <sz val="11"/>
      <name val="Tahoma"/>
      <family val="2"/>
    </font>
    <font>
      <b/>
      <u val="double"/>
      <sz val="11.5"/>
      <name val="Tahoma"/>
      <family val="2"/>
    </font>
    <font>
      <b/>
      <i/>
      <u/>
      <sz val="11"/>
      <name val="Tahoma"/>
      <family val="2"/>
    </font>
    <font>
      <b/>
      <u/>
      <sz val="12"/>
      <name val="Tahoma"/>
      <family val="2"/>
    </font>
    <font>
      <u/>
      <sz val="12"/>
      <name val="Tahoma"/>
      <family val="2"/>
    </font>
    <font>
      <i/>
      <u/>
      <sz val="11"/>
      <name val="Times New Roman"/>
      <family val="1"/>
    </font>
    <font>
      <sz val="11"/>
      <name val="Times New Roman"/>
      <family val="1"/>
    </font>
    <font>
      <b/>
      <sz val="12"/>
      <name val="Calibri"/>
      <family val="2"/>
    </font>
    <font>
      <b/>
      <sz val="11.5"/>
      <name val="Calibri"/>
      <family val="2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14">
    <xf numFmtId="0" fontId="0" fillId="0" borderId="0"/>
    <xf numFmtId="0" fontId="2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13" fillId="0" borderId="0"/>
    <xf numFmtId="164" fontId="14" fillId="0" borderId="0" applyFont="0" applyFill="0" applyBorder="0" applyAlignment="0" applyProtection="0"/>
    <xf numFmtId="0" fontId="15" fillId="0" borderId="0"/>
    <xf numFmtId="0" fontId="2" fillId="0" borderId="0"/>
    <xf numFmtId="0" fontId="2" fillId="0" borderId="0"/>
    <xf numFmtId="0" fontId="30" fillId="0" borderId="0"/>
    <xf numFmtId="0" fontId="14" fillId="0" borderId="0"/>
    <xf numFmtId="0" fontId="14" fillId="0" borderId="0"/>
  </cellStyleXfs>
  <cellXfs count="222">
    <xf numFmtId="0" fontId="0" fillId="0" borderId="0" xfId="0"/>
    <xf numFmtId="0" fontId="1" fillId="0" borderId="1" xfId="1" applyFont="1" applyBorder="1" applyAlignment="1">
      <alignment horizontal="center"/>
    </xf>
    <xf numFmtId="0" fontId="1" fillId="0" borderId="2" xfId="1" applyFont="1" applyBorder="1" applyAlignment="1">
      <alignment horizontal="center"/>
    </xf>
    <xf numFmtId="165" fontId="1" fillId="0" borderId="2" xfId="2" applyNumberFormat="1" applyFont="1" applyFill="1" applyBorder="1" applyAlignment="1">
      <alignment horizontal="center"/>
    </xf>
    <xf numFmtId="164" fontId="1" fillId="0" borderId="2" xfId="2" applyFont="1" applyBorder="1" applyAlignment="1">
      <alignment horizontal="center"/>
    </xf>
    <xf numFmtId="164" fontId="1" fillId="0" borderId="3" xfId="2" applyFont="1" applyBorder="1" applyAlignment="1">
      <alignment horizontal="center"/>
    </xf>
    <xf numFmtId="0" fontId="3" fillId="0" borderId="0" xfId="1" applyFont="1"/>
    <xf numFmtId="0" fontId="3" fillId="0" borderId="4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165" fontId="3" fillId="0" borderId="5" xfId="2" applyNumberFormat="1" applyFont="1" applyFill="1" applyBorder="1" applyAlignment="1">
      <alignment vertical="center"/>
    </xf>
    <xf numFmtId="0" fontId="3" fillId="0" borderId="5" xfId="1" applyFont="1" applyBorder="1" applyAlignment="1">
      <alignment horizontal="center" vertical="center"/>
    </xf>
    <xf numFmtId="164" fontId="3" fillId="0" borderId="5" xfId="2" applyFont="1" applyBorder="1" applyAlignment="1">
      <alignment vertical="center"/>
    </xf>
    <xf numFmtId="164" fontId="3" fillId="0" borderId="6" xfId="2" applyFont="1" applyBorder="1" applyAlignment="1">
      <alignment vertical="center"/>
    </xf>
    <xf numFmtId="43" fontId="7" fillId="0" borderId="6" xfId="3" applyNumberFormat="1" applyFont="1" applyBorder="1" applyAlignment="1" applyProtection="1">
      <alignment vertical="center"/>
      <protection locked="0"/>
    </xf>
    <xf numFmtId="0" fontId="3" fillId="0" borderId="5" xfId="1" applyFont="1" applyBorder="1" applyAlignment="1">
      <alignment vertical="center"/>
    </xf>
    <xf numFmtId="0" fontId="5" fillId="0" borderId="5" xfId="1" applyFont="1" applyBorder="1" applyAlignment="1">
      <alignment vertical="center"/>
    </xf>
    <xf numFmtId="37" fontId="3" fillId="0" borderId="5" xfId="2" applyNumberFormat="1" applyFont="1" applyFill="1" applyBorder="1" applyAlignment="1">
      <alignment vertical="center"/>
    </xf>
    <xf numFmtId="0" fontId="3" fillId="0" borderId="5" xfId="1" applyFont="1" applyBorder="1" applyAlignment="1">
      <alignment vertical="center" wrapText="1"/>
    </xf>
    <xf numFmtId="164" fontId="3" fillId="0" borderId="7" xfId="2" applyFont="1" applyBorder="1" applyAlignment="1">
      <alignment vertical="center"/>
    </xf>
    <xf numFmtId="0" fontId="1" fillId="0" borderId="5" xfId="1" applyFont="1" applyBorder="1" applyAlignment="1">
      <alignment horizontal="right" vertical="center"/>
    </xf>
    <xf numFmtId="0" fontId="3" fillId="0" borderId="9" xfId="1" applyFont="1" applyBorder="1" applyAlignment="1">
      <alignment horizontal="center" vertical="center"/>
    </xf>
    <xf numFmtId="0" fontId="3" fillId="0" borderId="10" xfId="1" applyFont="1" applyBorder="1" applyAlignment="1">
      <alignment vertical="center"/>
    </xf>
    <xf numFmtId="165" fontId="3" fillId="0" borderId="10" xfId="2" applyNumberFormat="1" applyFont="1" applyFill="1" applyBorder="1" applyAlignment="1">
      <alignment vertical="center"/>
    </xf>
    <xf numFmtId="0" fontId="3" fillId="0" borderId="10" xfId="1" applyFont="1" applyBorder="1" applyAlignment="1">
      <alignment horizontal="center" vertical="center"/>
    </xf>
    <xf numFmtId="164" fontId="3" fillId="0" borderId="10" xfId="2" applyFont="1" applyBorder="1" applyAlignment="1">
      <alignment vertical="center"/>
    </xf>
    <xf numFmtId="164" fontId="3" fillId="0" borderId="11" xfId="2" applyFont="1" applyBorder="1" applyAlignment="1">
      <alignment vertical="center"/>
    </xf>
    <xf numFmtId="164" fontId="3" fillId="0" borderId="5" xfId="2" applyFont="1" applyFill="1" applyBorder="1" applyAlignment="1">
      <alignment vertical="center"/>
    </xf>
    <xf numFmtId="0" fontId="3" fillId="0" borderId="12" xfId="1" applyFont="1" applyBorder="1" applyAlignment="1">
      <alignment horizontal="center" vertical="center"/>
    </xf>
    <xf numFmtId="165" fontId="3" fillId="0" borderId="0" xfId="2" applyNumberFormat="1" applyFont="1" applyFill="1" applyBorder="1" applyAlignment="1">
      <alignment vertical="center"/>
    </xf>
    <xf numFmtId="0" fontId="8" fillId="0" borderId="12" xfId="4" applyFont="1" applyBorder="1" applyAlignment="1">
      <alignment horizontal="center" vertical="center"/>
    </xf>
    <xf numFmtId="0" fontId="9" fillId="0" borderId="5" xfId="4" applyFont="1" applyBorder="1" applyAlignment="1">
      <alignment vertical="center"/>
    </xf>
    <xf numFmtId="0" fontId="8" fillId="0" borderId="0" xfId="4" applyFont="1" applyAlignment="1">
      <alignment horizontal="center" vertical="center"/>
    </xf>
    <xf numFmtId="0" fontId="8" fillId="0" borderId="5" xfId="4" applyFont="1" applyBorder="1" applyAlignment="1">
      <alignment horizontal="center" vertical="center" wrapText="1"/>
    </xf>
    <xf numFmtId="4" fontId="8" fillId="0" borderId="5" xfId="4" applyNumberFormat="1" applyFont="1" applyBorder="1" applyAlignment="1" applyProtection="1">
      <alignment horizontal="center" vertical="center"/>
      <protection locked="0"/>
    </xf>
    <xf numFmtId="0" fontId="8" fillId="0" borderId="5" xfId="4" applyFont="1" applyBorder="1" applyAlignment="1">
      <alignment vertical="center"/>
    </xf>
    <xf numFmtId="0" fontId="10" fillId="0" borderId="0" xfId="4" applyFont="1" applyAlignment="1">
      <alignment horizontal="center" vertical="center"/>
    </xf>
    <xf numFmtId="4" fontId="8" fillId="0" borderId="5" xfId="4" applyNumberFormat="1" applyFont="1" applyBorder="1" applyAlignment="1" applyProtection="1">
      <alignment horizontal="right" vertical="center"/>
      <protection locked="0"/>
    </xf>
    <xf numFmtId="0" fontId="12" fillId="0" borderId="12" xfId="4" applyFont="1" applyBorder="1" applyAlignment="1">
      <alignment horizontal="center" vertical="center"/>
    </xf>
    <xf numFmtId="0" fontId="12" fillId="0" borderId="5" xfId="4" applyFont="1" applyBorder="1" applyAlignment="1" applyProtection="1">
      <alignment horizontal="center" vertical="center" wrapText="1"/>
      <protection locked="0"/>
    </xf>
    <xf numFmtId="2" fontId="8" fillId="0" borderId="5" xfId="4" applyNumberFormat="1" applyFont="1" applyBorder="1" applyAlignment="1" applyProtection="1">
      <alignment horizontal="right" vertical="center" wrapText="1"/>
      <protection locked="0"/>
    </xf>
    <xf numFmtId="0" fontId="4" fillId="0" borderId="5" xfId="1" applyFont="1" applyBorder="1" applyAlignment="1">
      <alignment vertical="center"/>
    </xf>
    <xf numFmtId="164" fontId="3" fillId="0" borderId="5" xfId="2" applyFont="1" applyBorder="1" applyAlignment="1">
      <alignment horizontal="right" vertical="center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165" fontId="3" fillId="0" borderId="0" xfId="2" applyNumberFormat="1" applyFont="1" applyFill="1" applyAlignment="1">
      <alignment vertical="center"/>
    </xf>
    <xf numFmtId="164" fontId="3" fillId="0" borderId="0" xfId="2" applyFont="1" applyAlignment="1">
      <alignment vertical="center"/>
    </xf>
    <xf numFmtId="0" fontId="1" fillId="0" borderId="0" xfId="1" applyFont="1" applyAlignment="1">
      <alignment horizontal="center"/>
    </xf>
    <xf numFmtId="0" fontId="3" fillId="0" borderId="4" xfId="1" applyFont="1" applyBorder="1" applyAlignment="1">
      <alignment horizontal="center"/>
    </xf>
    <xf numFmtId="0" fontId="3" fillId="0" borderId="5" xfId="1" applyFont="1" applyBorder="1"/>
    <xf numFmtId="165" fontId="3" fillId="0" borderId="5" xfId="2" applyNumberFormat="1" applyFont="1" applyFill="1" applyBorder="1"/>
    <xf numFmtId="0" fontId="3" fillId="0" borderId="5" xfId="1" applyFont="1" applyBorder="1" applyAlignment="1">
      <alignment horizontal="center"/>
    </xf>
    <xf numFmtId="164" fontId="3" fillId="0" borderId="13" xfId="2" applyFont="1" applyBorder="1"/>
    <xf numFmtId="164" fontId="3" fillId="0" borderId="6" xfId="2" applyFont="1" applyBorder="1"/>
    <xf numFmtId="0" fontId="4" fillId="0" borderId="5" xfId="1" applyFont="1" applyBorder="1" applyAlignment="1">
      <alignment horizontal="center"/>
    </xf>
    <xf numFmtId="164" fontId="3" fillId="0" borderId="5" xfId="2" applyFont="1" applyBorder="1"/>
    <xf numFmtId="164" fontId="3" fillId="0" borderId="0" xfId="1" applyNumberFormat="1" applyFont="1"/>
    <xf numFmtId="164" fontId="3" fillId="0" borderId="0" xfId="2" applyFont="1"/>
    <xf numFmtId="164" fontId="3" fillId="0" borderId="14" xfId="2" applyFont="1" applyBorder="1"/>
    <xf numFmtId="0" fontId="4" fillId="0" borderId="5" xfId="1" applyFont="1" applyBorder="1"/>
    <xf numFmtId="164" fontId="3" fillId="0" borderId="8" xfId="2" applyFont="1" applyBorder="1"/>
    <xf numFmtId="0" fontId="3" fillId="0" borderId="9" xfId="1" applyFont="1" applyBorder="1" applyAlignment="1">
      <alignment horizontal="center"/>
    </xf>
    <xf numFmtId="0" fontId="3" fillId="0" borderId="10" xfId="1" applyFont="1" applyBorder="1"/>
    <xf numFmtId="165" fontId="3" fillId="0" borderId="10" xfId="2" applyNumberFormat="1" applyFont="1" applyFill="1" applyBorder="1"/>
    <xf numFmtId="0" fontId="3" fillId="0" borderId="10" xfId="1" applyFont="1" applyBorder="1" applyAlignment="1">
      <alignment horizontal="center"/>
    </xf>
    <xf numFmtId="164" fontId="3" fillId="0" borderId="10" xfId="2" applyFont="1" applyBorder="1"/>
    <xf numFmtId="164" fontId="3" fillId="0" borderId="11" xfId="2" applyFont="1" applyBorder="1"/>
    <xf numFmtId="0" fontId="3" fillId="0" borderId="0" xfId="1" applyFont="1" applyAlignment="1">
      <alignment horizontal="center"/>
    </xf>
    <xf numFmtId="165" fontId="3" fillId="0" borderId="0" xfId="2" applyNumberFormat="1" applyFont="1" applyFill="1"/>
    <xf numFmtId="164" fontId="1" fillId="0" borderId="6" xfId="2" applyFont="1" applyBorder="1"/>
    <xf numFmtId="164" fontId="1" fillId="0" borderId="8" xfId="2" applyFont="1" applyBorder="1" applyAlignment="1">
      <alignment vertical="center"/>
    </xf>
    <xf numFmtId="0" fontId="16" fillId="0" borderId="5" xfId="4" applyFont="1" applyBorder="1" applyAlignment="1">
      <alignment horizontal="center" vertical="center"/>
    </xf>
    <xf numFmtId="0" fontId="16" fillId="0" borderId="5" xfId="4" applyFont="1" applyBorder="1" applyAlignment="1">
      <alignment horizontal="left" vertical="center"/>
    </xf>
    <xf numFmtId="0" fontId="16" fillId="0" borderId="5" xfId="4" applyFont="1" applyBorder="1" applyAlignment="1">
      <alignment horizontal="center" vertical="center" wrapText="1"/>
    </xf>
    <xf numFmtId="4" fontId="16" fillId="0" borderId="5" xfId="4" applyNumberFormat="1" applyFont="1" applyBorder="1" applyAlignment="1" applyProtection="1">
      <alignment horizontal="center" vertical="center"/>
      <protection locked="0"/>
    </xf>
    <xf numFmtId="0" fontId="18" fillId="0" borderId="5" xfId="4" applyFont="1" applyBorder="1" applyAlignment="1">
      <alignment horizontal="center" vertical="center"/>
    </xf>
    <xf numFmtId="0" fontId="19" fillId="0" borderId="5" xfId="4" applyFont="1" applyBorder="1" applyAlignment="1">
      <alignment horizontal="left" vertical="center"/>
    </xf>
    <xf numFmtId="0" fontId="16" fillId="0" borderId="5" xfId="4" applyFont="1" applyBorder="1" applyAlignment="1">
      <alignment vertical="center"/>
    </xf>
    <xf numFmtId="0" fontId="18" fillId="0" borderId="5" xfId="4" applyFont="1" applyBorder="1" applyAlignment="1">
      <alignment horizontal="left" vertical="center"/>
    </xf>
    <xf numFmtId="0" fontId="18" fillId="0" borderId="5" xfId="4" applyFont="1" applyBorder="1" applyAlignment="1">
      <alignment horizontal="left" vertical="center" wrapText="1"/>
    </xf>
    <xf numFmtId="0" fontId="20" fillId="0" borderId="5" xfId="4" applyFont="1" applyBorder="1" applyAlignment="1">
      <alignment horizontal="left" vertical="center"/>
    </xf>
    <xf numFmtId="0" fontId="19" fillId="0" borderId="5" xfId="4" applyFont="1" applyBorder="1" applyAlignment="1">
      <alignment horizontal="left" vertical="center" wrapText="1"/>
    </xf>
    <xf numFmtId="0" fontId="16" fillId="0" borderId="5" xfId="4" applyFont="1" applyBorder="1" applyAlignment="1">
      <alignment horizontal="left" vertical="center" wrapText="1"/>
    </xf>
    <xf numFmtId="0" fontId="21" fillId="0" borderId="5" xfId="4" applyFont="1" applyBorder="1" applyAlignment="1">
      <alignment horizontal="left" vertical="center"/>
    </xf>
    <xf numFmtId="0" fontId="22" fillId="0" borderId="5" xfId="4" applyFont="1" applyBorder="1" applyAlignment="1">
      <alignment horizontal="left" vertical="center"/>
    </xf>
    <xf numFmtId="0" fontId="20" fillId="0" borderId="5" xfId="4" applyFont="1" applyBorder="1" applyAlignment="1">
      <alignment horizontal="left" vertical="center" wrapText="1"/>
    </xf>
    <xf numFmtId="0" fontId="16" fillId="0" borderId="0" xfId="4" applyFont="1" applyAlignment="1">
      <alignment horizontal="center"/>
    </xf>
    <xf numFmtId="0" fontId="25" fillId="0" borderId="5" xfId="4" applyFont="1" applyBorder="1" applyAlignment="1">
      <alignment horizontal="left" vertical="center"/>
    </xf>
    <xf numFmtId="0" fontId="26" fillId="0" borderId="5" xfId="4" applyFont="1" applyBorder="1" applyAlignment="1">
      <alignment horizontal="left" vertical="center"/>
    </xf>
    <xf numFmtId="0" fontId="27" fillId="0" borderId="5" xfId="4" applyFont="1" applyBorder="1" applyAlignment="1">
      <alignment horizontal="left" vertical="center"/>
    </xf>
    <xf numFmtId="0" fontId="28" fillId="0" borderId="5" xfId="4" quotePrefix="1" applyFont="1" applyBorder="1" applyAlignment="1">
      <alignment horizontal="left" vertical="center"/>
    </xf>
    <xf numFmtId="0" fontId="28" fillId="0" borderId="5" xfId="4" applyFont="1" applyBorder="1" applyAlignment="1">
      <alignment horizontal="left" vertical="center"/>
    </xf>
    <xf numFmtId="0" fontId="29" fillId="0" borderId="5" xfId="4" applyFont="1" applyBorder="1" applyAlignment="1">
      <alignment horizontal="left" vertical="center"/>
    </xf>
    <xf numFmtId="0" fontId="18" fillId="0" borderId="5" xfId="4" applyFont="1" applyBorder="1" applyAlignment="1">
      <alignment vertical="center"/>
    </xf>
    <xf numFmtId="0" fontId="16" fillId="0" borderId="5" xfId="1" applyFont="1" applyBorder="1" applyAlignment="1">
      <alignment horizontal="center" vertical="center"/>
    </xf>
    <xf numFmtId="0" fontId="26" fillId="0" borderId="5" xfId="1" applyFont="1" applyBorder="1" applyAlignment="1">
      <alignment horizontal="left" vertical="center"/>
    </xf>
    <xf numFmtId="165" fontId="16" fillId="0" borderId="5" xfId="2" applyNumberFormat="1" applyFont="1" applyFill="1" applyBorder="1" applyAlignment="1">
      <alignment vertical="center"/>
    </xf>
    <xf numFmtId="164" fontId="16" fillId="0" borderId="5" xfId="2" applyFont="1" applyBorder="1" applyAlignment="1">
      <alignment horizontal="center" vertical="center"/>
    </xf>
    <xf numFmtId="43" fontId="17" fillId="0" borderId="5" xfId="3" applyNumberFormat="1" applyFont="1" applyBorder="1" applyAlignment="1" applyProtection="1">
      <alignment horizontal="center" vertical="center"/>
      <protection locked="0"/>
    </xf>
    <xf numFmtId="0" fontId="16" fillId="0" borderId="5" xfId="1" applyFont="1" applyBorder="1" applyAlignment="1">
      <alignment horizontal="left" vertical="center"/>
    </xf>
    <xf numFmtId="43" fontId="17" fillId="0" borderId="15" xfId="3" applyNumberFormat="1" applyFont="1" applyBorder="1" applyAlignment="1" applyProtection="1">
      <alignment horizontal="center" vertical="center"/>
      <protection locked="0"/>
    </xf>
    <xf numFmtId="0" fontId="18" fillId="0" borderId="5" xfId="1" applyFont="1" applyBorder="1" applyAlignment="1">
      <alignment horizontal="left" vertical="center"/>
    </xf>
    <xf numFmtId="43" fontId="31" fillId="0" borderId="5" xfId="3" applyNumberFormat="1" applyFont="1" applyBorder="1" applyAlignment="1" applyProtection="1">
      <alignment horizontal="center" vertical="center"/>
      <protection locked="0"/>
    </xf>
    <xf numFmtId="165" fontId="16" fillId="0" borderId="5" xfId="2" applyNumberFormat="1" applyFont="1" applyFill="1" applyBorder="1" applyAlignment="1">
      <alignment vertical="center" wrapText="1"/>
    </xf>
    <xf numFmtId="0" fontId="16" fillId="0" borderId="5" xfId="9" applyFont="1" applyBorder="1" applyAlignment="1">
      <alignment horizontal="center" vertical="center"/>
    </xf>
    <xf numFmtId="0" fontId="26" fillId="0" borderId="5" xfId="9" applyFont="1" applyBorder="1" applyAlignment="1">
      <alignment horizontal="left" vertical="center" wrapText="1"/>
    </xf>
    <xf numFmtId="1" fontId="16" fillId="0" borderId="5" xfId="2" applyNumberFormat="1" applyFont="1" applyFill="1" applyBorder="1" applyAlignment="1">
      <alignment horizontal="center" vertical="center"/>
    </xf>
    <xf numFmtId="0" fontId="20" fillId="0" borderId="5" xfId="9" applyFont="1" applyBorder="1" applyAlignment="1">
      <alignment horizontal="center" vertical="center"/>
    </xf>
    <xf numFmtId="0" fontId="16" fillId="0" borderId="5" xfId="9" applyFont="1" applyBorder="1" applyAlignment="1">
      <alignment horizontal="center" vertical="center" wrapText="1"/>
    </xf>
    <xf numFmtId="1" fontId="16" fillId="0" borderId="5" xfId="2" applyNumberFormat="1" applyFont="1" applyFill="1" applyBorder="1" applyAlignment="1">
      <alignment horizontal="center" vertical="center" wrapText="1"/>
    </xf>
    <xf numFmtId="0" fontId="18" fillId="0" borderId="5" xfId="1" applyFont="1" applyBorder="1" applyAlignment="1">
      <alignment horizontal="center" vertical="center"/>
    </xf>
    <xf numFmtId="165" fontId="18" fillId="0" borderId="5" xfId="2" applyNumberFormat="1" applyFont="1" applyFill="1" applyBorder="1" applyAlignment="1">
      <alignment vertical="center"/>
    </xf>
    <xf numFmtId="164" fontId="18" fillId="0" borderId="5" xfId="2" applyFont="1" applyBorder="1" applyAlignment="1">
      <alignment horizontal="center" vertical="center"/>
    </xf>
    <xf numFmtId="0" fontId="21" fillId="0" borderId="5" xfId="4" applyFont="1" applyBorder="1" applyAlignment="1">
      <alignment horizontal="left" vertical="center" wrapText="1"/>
    </xf>
    <xf numFmtId="43" fontId="31" fillId="0" borderId="15" xfId="3" applyNumberFormat="1" applyFont="1" applyBorder="1" applyAlignment="1" applyProtection="1">
      <alignment horizontal="center" vertical="center"/>
      <protection locked="0"/>
    </xf>
    <xf numFmtId="0" fontId="16" fillId="0" borderId="5" xfId="4" applyFont="1" applyBorder="1" applyAlignment="1">
      <alignment horizontal="center"/>
    </xf>
    <xf numFmtId="165" fontId="16" fillId="0" borderId="5" xfId="4" applyNumberFormat="1" applyFont="1" applyBorder="1" applyAlignment="1">
      <alignment vertical="center"/>
    </xf>
    <xf numFmtId="4" fontId="18" fillId="0" borderId="5" xfId="4" applyNumberFormat="1" applyFont="1" applyBorder="1" applyAlignment="1" applyProtection="1">
      <alignment horizontal="center" vertical="center"/>
      <protection locked="0"/>
    </xf>
    <xf numFmtId="0" fontId="18" fillId="0" borderId="16" xfId="1" applyFont="1" applyBorder="1" applyAlignment="1">
      <alignment horizontal="left" vertical="center"/>
    </xf>
    <xf numFmtId="165" fontId="18" fillId="0" borderId="16" xfId="2" applyNumberFormat="1" applyFont="1" applyFill="1" applyBorder="1" applyAlignment="1">
      <alignment vertical="center"/>
    </xf>
    <xf numFmtId="0" fontId="18" fillId="0" borderId="16" xfId="1" applyFont="1" applyBorder="1" applyAlignment="1">
      <alignment horizontal="center" vertical="center"/>
    </xf>
    <xf numFmtId="164" fontId="18" fillId="0" borderId="16" xfId="2" applyFont="1" applyBorder="1" applyAlignment="1">
      <alignment horizontal="center" vertical="center"/>
    </xf>
    <xf numFmtId="0" fontId="18" fillId="0" borderId="5" xfId="4" applyFont="1" applyBorder="1" applyAlignment="1">
      <alignment horizontal="center" vertical="center" wrapText="1"/>
    </xf>
    <xf numFmtId="4" fontId="16" fillId="0" borderId="15" xfId="4" applyNumberFormat="1" applyFont="1" applyBorder="1" applyAlignment="1" applyProtection="1">
      <alignment horizontal="center" vertical="center"/>
      <protection locked="0"/>
    </xf>
    <xf numFmtId="164" fontId="16" fillId="0" borderId="5" xfId="7" applyFont="1" applyFill="1" applyBorder="1" applyAlignment="1" applyProtection="1">
      <alignment horizontal="center" vertical="center"/>
      <protection locked="0"/>
    </xf>
    <xf numFmtId="164" fontId="16" fillId="0" borderId="5" xfId="7" applyFont="1" applyFill="1" applyBorder="1" applyAlignment="1" applyProtection="1">
      <alignment horizontal="center" vertical="center" wrapText="1"/>
      <protection locked="0"/>
    </xf>
    <xf numFmtId="164" fontId="16" fillId="0" borderId="5" xfId="2" applyFont="1" applyFill="1" applyBorder="1" applyAlignment="1" applyProtection="1">
      <alignment horizontal="center" vertical="center"/>
      <protection locked="0"/>
    </xf>
    <xf numFmtId="0" fontId="32" fillId="0" borderId="5" xfId="4" applyFont="1" applyBorder="1" applyAlignment="1">
      <alignment horizontal="center" vertical="center" wrapText="1"/>
    </xf>
    <xf numFmtId="3" fontId="16" fillId="0" borderId="5" xfId="9" applyNumberFormat="1" applyFont="1" applyBorder="1" applyAlignment="1">
      <alignment horizontal="center" vertical="center"/>
    </xf>
    <xf numFmtId="4" fontId="16" fillId="0" borderId="5" xfId="9" applyNumberFormat="1" applyFont="1" applyBorder="1" applyAlignment="1">
      <alignment horizontal="center" vertical="center"/>
    </xf>
    <xf numFmtId="4" fontId="16" fillId="0" borderId="5" xfId="10" applyNumberFormat="1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4" fontId="16" fillId="0" borderId="5" xfId="0" applyNumberFormat="1" applyFont="1" applyBorder="1" applyAlignment="1">
      <alignment horizontal="center" vertical="center"/>
    </xf>
    <xf numFmtId="4" fontId="16" fillId="0" borderId="15" xfId="10" applyNumberFormat="1" applyFont="1" applyBorder="1" applyAlignment="1">
      <alignment horizontal="center" vertical="center"/>
    </xf>
    <xf numFmtId="4" fontId="16" fillId="0" borderId="5" xfId="1" applyNumberFormat="1" applyFont="1" applyBorder="1" applyAlignment="1">
      <alignment horizontal="center" vertical="center"/>
    </xf>
    <xf numFmtId="3" fontId="16" fillId="0" borderId="5" xfId="10" applyNumberFormat="1" applyFont="1" applyBorder="1" applyAlignment="1">
      <alignment horizontal="center" vertical="center"/>
    </xf>
    <xf numFmtId="0" fontId="16" fillId="0" borderId="5" xfId="10" applyFont="1" applyBorder="1" applyAlignment="1">
      <alignment horizontal="center" vertical="center"/>
    </xf>
    <xf numFmtId="0" fontId="16" fillId="0" borderId="5" xfId="0" applyFont="1" applyBorder="1" applyAlignment="1">
      <alignment horizontal="left" vertical="center" wrapText="1"/>
    </xf>
    <xf numFmtId="4" fontId="18" fillId="0" borderId="5" xfId="10" applyNumberFormat="1" applyFont="1" applyBorder="1" applyAlignment="1">
      <alignment horizontal="center" vertical="center"/>
    </xf>
    <xf numFmtId="1" fontId="16" fillId="0" borderId="5" xfId="9" applyNumberFormat="1" applyFont="1" applyBorder="1" applyAlignment="1">
      <alignment horizontal="center" vertical="center"/>
    </xf>
    <xf numFmtId="3" fontId="16" fillId="0" borderId="5" xfId="1" applyNumberFormat="1" applyFont="1" applyBorder="1" applyAlignment="1">
      <alignment horizontal="center" vertical="center"/>
    </xf>
    <xf numFmtId="0" fontId="16" fillId="0" borderId="5" xfId="0" applyFont="1" applyBorder="1" applyAlignment="1">
      <alignment horizontal="left" vertical="center"/>
    </xf>
    <xf numFmtId="164" fontId="16" fillId="0" borderId="5" xfId="7" applyFont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0" fontId="20" fillId="0" borderId="5" xfId="0" applyFont="1" applyBorder="1" applyAlignment="1">
      <alignment horizontal="left" vertical="center"/>
    </xf>
    <xf numFmtId="164" fontId="18" fillId="0" borderId="5" xfId="7" applyFont="1" applyBorder="1" applyAlignment="1">
      <alignment horizontal="center" vertical="center"/>
    </xf>
    <xf numFmtId="165" fontId="17" fillId="0" borderId="5" xfId="7" applyNumberFormat="1" applyFont="1" applyBorder="1" applyAlignment="1">
      <alignment horizontal="center" vertical="center"/>
    </xf>
    <xf numFmtId="4" fontId="16" fillId="0" borderId="15" xfId="9" applyNumberFormat="1" applyFont="1" applyBorder="1" applyAlignment="1">
      <alignment horizontal="center" vertical="center"/>
    </xf>
    <xf numFmtId="4" fontId="18" fillId="0" borderId="5" xfId="9" applyNumberFormat="1" applyFont="1" applyBorder="1" applyAlignment="1">
      <alignment horizontal="center" vertical="center"/>
    </xf>
    <xf numFmtId="4" fontId="18" fillId="0" borderId="15" xfId="9" applyNumberFormat="1" applyFont="1" applyBorder="1" applyAlignment="1">
      <alignment horizontal="center" vertical="center"/>
    </xf>
    <xf numFmtId="3" fontId="18" fillId="0" borderId="5" xfId="10" applyNumberFormat="1" applyFont="1" applyBorder="1" applyAlignment="1">
      <alignment horizontal="center" vertical="center"/>
    </xf>
    <xf numFmtId="0" fontId="18" fillId="0" borderId="5" xfId="10" applyFont="1" applyBorder="1" applyAlignment="1">
      <alignment horizontal="center" vertical="center"/>
    </xf>
    <xf numFmtId="0" fontId="26" fillId="0" borderId="5" xfId="10" applyFont="1" applyBorder="1" applyAlignment="1">
      <alignment horizontal="left" vertical="center"/>
    </xf>
    <xf numFmtId="4" fontId="18" fillId="0" borderId="15" xfId="10" applyNumberFormat="1" applyFont="1" applyBorder="1" applyAlignment="1">
      <alignment horizontal="center" vertical="center"/>
    </xf>
    <xf numFmtId="4" fontId="16" fillId="0" borderId="6" xfId="4" applyNumberFormat="1" applyFont="1" applyBorder="1" applyAlignment="1" applyProtection="1">
      <alignment horizontal="right" vertical="center"/>
      <protection locked="0"/>
    </xf>
    <xf numFmtId="0" fontId="19" fillId="0" borderId="5" xfId="4" applyFont="1" applyBorder="1" applyAlignment="1">
      <alignment horizontal="left"/>
    </xf>
    <xf numFmtId="0" fontId="16" fillId="0" borderId="5" xfId="4" applyFont="1" applyBorder="1" applyAlignment="1">
      <alignment horizontal="center" wrapText="1"/>
    </xf>
    <xf numFmtId="0" fontId="16" fillId="0" borderId="5" xfId="4" applyFont="1" applyBorder="1" applyAlignment="1">
      <alignment horizontal="left"/>
    </xf>
    <xf numFmtId="4" fontId="16" fillId="0" borderId="17" xfId="4" applyNumberFormat="1" applyFont="1" applyBorder="1" applyAlignment="1" applyProtection="1">
      <alignment horizontal="right" vertical="center"/>
      <protection locked="0"/>
    </xf>
    <xf numFmtId="3" fontId="32" fillId="0" borderId="5" xfId="4" applyNumberFormat="1" applyFont="1" applyBorder="1" applyAlignment="1">
      <alignment horizontal="center" vertical="center" wrapText="1"/>
    </xf>
    <xf numFmtId="0" fontId="18" fillId="0" borderId="5" xfId="9" applyFont="1" applyBorder="1" applyAlignment="1">
      <alignment horizontal="left" vertical="center"/>
    </xf>
    <xf numFmtId="0" fontId="16" fillId="0" borderId="5" xfId="9" applyFont="1" applyBorder="1" applyAlignment="1">
      <alignment horizontal="left" vertical="center"/>
    </xf>
    <xf numFmtId="0" fontId="18" fillId="0" borderId="5" xfId="10" applyFont="1" applyBorder="1" applyAlignment="1">
      <alignment horizontal="left" vertical="center"/>
    </xf>
    <xf numFmtId="0" fontId="19" fillId="0" borderId="5" xfId="11" applyFont="1" applyBorder="1" applyAlignment="1">
      <alignment horizontal="left" vertical="center"/>
    </xf>
    <xf numFmtId="0" fontId="16" fillId="0" borderId="5" xfId="10" applyFont="1" applyBorder="1" applyAlignment="1">
      <alignment horizontal="left" vertical="center"/>
    </xf>
    <xf numFmtId="0" fontId="19" fillId="0" borderId="5" xfId="10" applyFont="1" applyBorder="1" applyAlignment="1">
      <alignment horizontal="left" vertical="center"/>
    </xf>
    <xf numFmtId="0" fontId="20" fillId="0" borderId="5" xfId="9" applyFont="1" applyBorder="1" applyAlignment="1">
      <alignment horizontal="left" vertical="center" wrapText="1"/>
    </xf>
    <xf numFmtId="0" fontId="16" fillId="0" borderId="5" xfId="9" applyFont="1" applyBorder="1" applyAlignment="1">
      <alignment horizontal="left" vertical="center" wrapText="1"/>
    </xf>
    <xf numFmtId="0" fontId="18" fillId="0" borderId="5" xfId="9" applyFont="1" applyBorder="1" applyAlignment="1">
      <alignment horizontal="left" vertical="center" wrapText="1"/>
    </xf>
    <xf numFmtId="0" fontId="16" fillId="0" borderId="5" xfId="10" applyFont="1" applyBorder="1" applyAlignment="1">
      <alignment horizontal="left" vertical="center" wrapText="1"/>
    </xf>
    <xf numFmtId="0" fontId="19" fillId="0" borderId="5" xfId="9" applyFont="1" applyBorder="1" applyAlignment="1">
      <alignment horizontal="left" vertical="center"/>
    </xf>
    <xf numFmtId="0" fontId="16" fillId="0" borderId="5" xfId="13" applyFont="1" applyBorder="1" applyAlignment="1">
      <alignment horizontal="left" vertical="center"/>
    </xf>
    <xf numFmtId="0" fontId="18" fillId="0" borderId="5" xfId="4" applyFont="1" applyBorder="1" applyAlignment="1">
      <alignment horizontal="left"/>
    </xf>
    <xf numFmtId="0" fontId="27" fillId="0" borderId="5" xfId="4" applyFont="1" applyBorder="1" applyAlignment="1">
      <alignment horizontal="left"/>
    </xf>
    <xf numFmtId="0" fontId="34" fillId="0" borderId="5" xfId="10" applyFont="1" applyBorder="1" applyAlignment="1">
      <alignment horizontal="left" vertical="center"/>
    </xf>
    <xf numFmtId="0" fontId="35" fillId="0" borderId="5" xfId="4" applyFont="1" applyBorder="1" applyAlignment="1">
      <alignment horizontal="left" vertical="center" wrapText="1"/>
    </xf>
    <xf numFmtId="0" fontId="32" fillId="0" borderId="5" xfId="4" applyFont="1" applyBorder="1" applyAlignment="1">
      <alignment horizontal="left" vertical="center" wrapText="1"/>
    </xf>
    <xf numFmtId="0" fontId="26" fillId="0" borderId="5" xfId="4" applyFont="1" applyBorder="1" applyAlignment="1">
      <alignment horizontal="left"/>
    </xf>
    <xf numFmtId="165" fontId="16" fillId="0" borderId="0" xfId="4" applyNumberFormat="1" applyFont="1" applyAlignment="1">
      <alignment horizontal="center"/>
    </xf>
    <xf numFmtId="4" fontId="32" fillId="0" borderId="5" xfId="4" applyNumberFormat="1" applyFont="1" applyBorder="1" applyAlignment="1" applyProtection="1">
      <alignment horizontal="center" vertical="center"/>
      <protection locked="0"/>
    </xf>
    <xf numFmtId="0" fontId="24" fillId="0" borderId="5" xfId="4" applyFont="1" applyBorder="1" applyAlignment="1">
      <alignment horizontal="center" vertical="center"/>
    </xf>
    <xf numFmtId="0" fontId="16" fillId="0" borderId="12" xfId="4" applyFont="1" applyBorder="1" applyAlignment="1">
      <alignment horizontal="center" vertical="center"/>
    </xf>
    <xf numFmtId="0" fontId="16" fillId="0" borderId="0" xfId="10" applyFont="1" applyAlignment="1">
      <alignment horizontal="center" vertical="center"/>
    </xf>
    <xf numFmtId="0" fontId="32" fillId="0" borderId="12" xfId="4" applyFont="1" applyBorder="1" applyAlignment="1">
      <alignment horizontal="center" vertical="center"/>
    </xf>
    <xf numFmtId="0" fontId="8" fillId="0" borderId="5" xfId="1" applyFont="1" applyBorder="1"/>
    <xf numFmtId="165" fontId="8" fillId="0" borderId="5" xfId="2" applyNumberFormat="1" applyFont="1" applyFill="1" applyBorder="1"/>
    <xf numFmtId="0" fontId="8" fillId="0" borderId="5" xfId="1" applyFont="1" applyBorder="1" applyAlignment="1">
      <alignment horizontal="center"/>
    </xf>
    <xf numFmtId="164" fontId="8" fillId="0" borderId="5" xfId="2" applyFont="1" applyBorder="1"/>
    <xf numFmtId="0" fontId="36" fillId="0" borderId="5" xfId="1" applyFont="1" applyBorder="1" applyAlignment="1">
      <alignment horizontal="center"/>
    </xf>
    <xf numFmtId="0" fontId="12" fillId="0" borderId="5" xfId="1" applyFont="1" applyBorder="1"/>
    <xf numFmtId="0" fontId="8" fillId="0" borderId="5" xfId="1" applyFont="1" applyBorder="1" applyAlignment="1">
      <alignment wrapText="1"/>
    </xf>
    <xf numFmtId="9" fontId="8" fillId="0" borderId="5" xfId="1" applyNumberFormat="1" applyFont="1" applyBorder="1" applyAlignment="1">
      <alignment horizontal="center"/>
    </xf>
    <xf numFmtId="0" fontId="8" fillId="0" borderId="5" xfId="1" applyFont="1" applyBorder="1" applyAlignment="1">
      <alignment horizontal="center" vertical="center"/>
    </xf>
    <xf numFmtId="0" fontId="8" fillId="0" borderId="5" xfId="1" applyFont="1" applyBorder="1" applyAlignment="1">
      <alignment vertical="center"/>
    </xf>
    <xf numFmtId="165" fontId="8" fillId="0" borderId="5" xfId="2" applyNumberFormat="1" applyFont="1" applyFill="1" applyBorder="1" applyAlignment="1">
      <alignment vertical="center"/>
    </xf>
    <xf numFmtId="164" fontId="8" fillId="0" borderId="5" xfId="2" applyFont="1" applyBorder="1" applyAlignment="1">
      <alignment vertical="center"/>
    </xf>
    <xf numFmtId="0" fontId="12" fillId="0" borderId="16" xfId="1" applyFont="1" applyBorder="1" applyAlignment="1">
      <alignment horizontal="center"/>
    </xf>
    <xf numFmtId="165" fontId="12" fillId="0" borderId="16" xfId="2" applyNumberFormat="1" applyFont="1" applyFill="1" applyBorder="1" applyAlignment="1">
      <alignment horizontal="center"/>
    </xf>
    <xf numFmtId="164" fontId="12" fillId="0" borderId="16" xfId="2" applyFont="1" applyBorder="1" applyAlignment="1">
      <alignment horizontal="center"/>
    </xf>
    <xf numFmtId="164" fontId="8" fillId="0" borderId="15" xfId="2" applyFont="1" applyBorder="1"/>
    <xf numFmtId="164" fontId="12" fillId="0" borderId="5" xfId="2" applyFont="1" applyBorder="1"/>
    <xf numFmtId="164" fontId="8" fillId="0" borderId="18" xfId="2" applyFont="1" applyBorder="1"/>
    <xf numFmtId="0" fontId="8" fillId="2" borderId="5" xfId="1" applyFont="1" applyFill="1" applyBorder="1" applyAlignment="1">
      <alignment horizontal="center"/>
    </xf>
    <xf numFmtId="0" fontId="8" fillId="2" borderId="5" xfId="1" applyFont="1" applyFill="1" applyBorder="1"/>
    <xf numFmtId="165" fontId="8" fillId="2" borderId="5" xfId="2" applyNumberFormat="1" applyFont="1" applyFill="1" applyBorder="1"/>
    <xf numFmtId="164" fontId="8" fillId="2" borderId="5" xfId="2" applyFont="1" applyFill="1" applyBorder="1"/>
    <xf numFmtId="0" fontId="12" fillId="2" borderId="5" xfId="1" applyFont="1" applyFill="1" applyBorder="1"/>
    <xf numFmtId="164" fontId="12" fillId="2" borderId="5" xfId="2" applyFont="1" applyFill="1" applyBorder="1"/>
    <xf numFmtId="0" fontId="37" fillId="0" borderId="5" xfId="1" applyFont="1" applyBorder="1"/>
    <xf numFmtId="0" fontId="8" fillId="0" borderId="5" xfId="1" applyFont="1" applyBorder="1" applyAlignment="1">
      <alignment horizontal="left"/>
    </xf>
    <xf numFmtId="43" fontId="17" fillId="0" borderId="6" xfId="3" applyNumberFormat="1" applyFont="1" applyBorder="1" applyProtection="1">
      <protection locked="0"/>
    </xf>
    <xf numFmtId="0" fontId="38" fillId="0" borderId="5" xfId="10" applyFont="1" applyBorder="1" applyAlignment="1">
      <alignment vertical="center"/>
    </xf>
    <xf numFmtId="0" fontId="39" fillId="0" borderId="5" xfId="0" applyFont="1" applyBorder="1" applyAlignment="1">
      <alignment vertical="center" wrapText="1"/>
    </xf>
    <xf numFmtId="0" fontId="39" fillId="0" borderId="5" xfId="0" applyFont="1" applyBorder="1" applyAlignment="1">
      <alignment vertical="center"/>
    </xf>
    <xf numFmtId="3" fontId="16" fillId="0" borderId="5" xfId="4" applyNumberFormat="1" applyFont="1" applyBorder="1" applyAlignment="1" applyProtection="1">
      <alignment horizontal="center" vertical="center"/>
      <protection locked="0"/>
    </xf>
    <xf numFmtId="164" fontId="16" fillId="0" borderId="5" xfId="7" applyFont="1" applyBorder="1" applyAlignment="1">
      <alignment horizontal="center"/>
    </xf>
    <xf numFmtId="164" fontId="16" fillId="0" borderId="5" xfId="7" applyFont="1" applyBorder="1" applyAlignment="1">
      <alignment horizontal="center" wrapText="1"/>
    </xf>
    <xf numFmtId="164" fontId="16" fillId="0" borderId="5" xfId="7" applyFont="1" applyBorder="1" applyAlignment="1">
      <alignment horizontal="center" vertical="center" wrapText="1"/>
    </xf>
    <xf numFmtId="164" fontId="18" fillId="0" borderId="5" xfId="7" applyFont="1" applyBorder="1" applyAlignment="1">
      <alignment horizontal="center" vertical="center" wrapText="1"/>
    </xf>
    <xf numFmtId="164" fontId="3" fillId="0" borderId="5" xfId="1" applyNumberFormat="1" applyFont="1" applyBorder="1" applyAlignment="1">
      <alignment horizontal="center" vertical="center"/>
    </xf>
    <xf numFmtId="164" fontId="1" fillId="0" borderId="5" xfId="1" applyNumberFormat="1" applyFont="1" applyBorder="1" applyAlignment="1">
      <alignment horizontal="center" vertical="center"/>
    </xf>
    <xf numFmtId="164" fontId="1" fillId="0" borderId="6" xfId="2" applyFont="1" applyBorder="1" applyAlignment="1">
      <alignment vertical="center"/>
    </xf>
    <xf numFmtId="0" fontId="42" fillId="0" borderId="0" xfId="0" applyFont="1"/>
  </cellXfs>
  <cellStyles count="14">
    <cellStyle name="Comma" xfId="7" builtinId="3"/>
    <cellStyle name="Comma 2" xfId="2" xr:uid="{E7AA967F-246B-4D2A-BD1C-698790F442FE}"/>
    <cellStyle name="Comma 2 2" xfId="3" xr:uid="{F2946094-6EF3-4B79-9CBC-DDCD84CD952D}"/>
    <cellStyle name="Normal" xfId="0" builtinId="0"/>
    <cellStyle name="Normal 10 2" xfId="10" xr:uid="{25F9C226-DAAF-4B30-A8E4-D5A356F35BD8}"/>
    <cellStyle name="Normal 2" xfId="1" xr:uid="{16EAAF1F-D1AE-49E2-BFF0-DA97EEB0DD63}"/>
    <cellStyle name="Normal 2 2 2" xfId="9" xr:uid="{660C561D-E4DE-428F-9901-6DD85C746B3E}"/>
    <cellStyle name="Normal 2 2 3" xfId="12" xr:uid="{578D1FCC-6F27-4283-9C55-736CA43FEB93}"/>
    <cellStyle name="Normal 3" xfId="4" xr:uid="{0CF84FF1-230F-4468-AC1C-5ACD65DE3631}"/>
    <cellStyle name="Normal 3 2" xfId="8" xr:uid="{4DC3AEF1-6E4D-4754-A0D3-905F8384351D}"/>
    <cellStyle name="Normal 30" xfId="5" xr:uid="{3317E978-CD19-43CA-94D3-65D280786E47}"/>
    <cellStyle name="Normal 4" xfId="6" xr:uid="{25EFDD29-D157-4C2B-97C1-F7B5BEF1A0DE}"/>
    <cellStyle name="Normal 4 6" xfId="13" xr:uid="{A10701BE-345E-4150-AE0D-E525710BB538}"/>
    <cellStyle name="Normal_GHANA POLICE  BILL 5" xfId="11" xr:uid="{3F819274-EC92-4505-A89D-4CDA1E75362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350343</xdr:colOff>
      <xdr:row>4</xdr:row>
      <xdr:rowOff>153277</xdr:rowOff>
    </xdr:from>
    <xdr:to>
      <xdr:col>4</xdr:col>
      <xdr:colOff>436004</xdr:colOff>
      <xdr:row>45</xdr:row>
      <xdr:rowOff>32846</xdr:rowOff>
    </xdr:to>
    <xdr:sp macro="" textlink="">
      <xdr:nvSpPr>
        <xdr:cNvPr id="2" name="Right Brace 1">
          <a:extLst>
            <a:ext uri="{FF2B5EF4-FFF2-40B4-BE49-F238E27FC236}">
              <a16:creationId xmlns:a16="http://schemas.microsoft.com/office/drawing/2014/main" id="{113110E5-3F52-A1E1-1C33-8F182A565EA9}"/>
            </a:ext>
          </a:extLst>
        </xdr:cNvPr>
        <xdr:cNvSpPr/>
      </xdr:nvSpPr>
      <xdr:spPr>
        <a:xfrm>
          <a:off x="5255171" y="919656"/>
          <a:ext cx="85661" cy="7532414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F0B852-42B4-40FA-9234-4B584974E0BB}">
  <sheetPr>
    <tabColor rgb="FFC00000"/>
  </sheetPr>
  <dimension ref="A1:H50"/>
  <sheetViews>
    <sheetView tabSelected="1" view="pageBreakPreview" zoomScaleNormal="100" zoomScaleSheetLayoutView="100" zoomScalePageLayoutView="87" workbookViewId="0">
      <selection activeCell="F11" sqref="F11"/>
    </sheetView>
  </sheetViews>
  <sheetFormatPr defaultColWidth="9.08984375" defaultRowHeight="15.5" x14ac:dyDescent="0.35"/>
  <cols>
    <col min="1" max="1" width="5.453125" style="66" customWidth="1"/>
    <col min="2" max="2" width="46.54296875" style="6" customWidth="1"/>
    <col min="3" max="3" width="9.6328125" style="67" customWidth="1"/>
    <col min="4" max="4" width="6.54296875" style="66" customWidth="1"/>
    <col min="5" max="5" width="14.36328125" style="56" customWidth="1"/>
    <col min="6" max="6" width="14.6328125" style="56" customWidth="1"/>
    <col min="7" max="7" width="10.54296875" style="6" bestFit="1" customWidth="1"/>
    <col min="8" max="8" width="15.08984375" style="6" bestFit="1" customWidth="1"/>
    <col min="9" max="9" width="12.453125" style="6" bestFit="1" customWidth="1"/>
    <col min="10" max="16384" width="9.08984375" style="6"/>
  </cols>
  <sheetData>
    <row r="1" spans="1:6" s="46" customFormat="1" x14ac:dyDescent="0.35">
      <c r="A1" s="1" t="s">
        <v>0</v>
      </c>
      <c r="B1" s="2" t="s">
        <v>1</v>
      </c>
      <c r="C1" s="3" t="s">
        <v>2</v>
      </c>
      <c r="D1" s="2" t="s">
        <v>3</v>
      </c>
      <c r="E1" s="4" t="s">
        <v>4</v>
      </c>
      <c r="F1" s="5" t="s">
        <v>291</v>
      </c>
    </row>
    <row r="2" spans="1:6" x14ac:dyDescent="0.35">
      <c r="A2" s="47"/>
      <c r="B2" s="48"/>
      <c r="C2" s="49"/>
      <c r="D2" s="50"/>
      <c r="E2" s="51"/>
      <c r="F2" s="52"/>
    </row>
    <row r="3" spans="1:6" x14ac:dyDescent="0.35">
      <c r="A3" s="47"/>
      <c r="B3" s="53" t="s">
        <v>83</v>
      </c>
      <c r="C3" s="49"/>
      <c r="D3" s="50"/>
      <c r="E3" s="54"/>
      <c r="F3" s="52"/>
    </row>
    <row r="4" spans="1:6" x14ac:dyDescent="0.35">
      <c r="A4" s="47"/>
      <c r="B4" s="48"/>
      <c r="C4" s="49"/>
      <c r="D4" s="50"/>
      <c r="E4" s="54"/>
      <c r="F4" s="52"/>
    </row>
    <row r="5" spans="1:6" x14ac:dyDescent="0.35">
      <c r="A5" s="47"/>
      <c r="B5" s="53" t="s">
        <v>84</v>
      </c>
      <c r="C5" s="49"/>
      <c r="D5" s="50"/>
      <c r="E5" s="54"/>
      <c r="F5" s="52"/>
    </row>
    <row r="6" spans="1:6" x14ac:dyDescent="0.35">
      <c r="A6" s="47"/>
      <c r="B6" s="53"/>
      <c r="C6" s="49"/>
      <c r="D6" s="50"/>
      <c r="E6" s="54"/>
      <c r="F6" s="52"/>
    </row>
    <row r="7" spans="1:6" x14ac:dyDescent="0.35">
      <c r="A7" s="47"/>
      <c r="B7" s="48" t="s">
        <v>282</v>
      </c>
      <c r="C7" s="49"/>
      <c r="D7" s="50"/>
      <c r="E7" s="54"/>
      <c r="F7" s="52"/>
    </row>
    <row r="8" spans="1:6" x14ac:dyDescent="0.35">
      <c r="A8" s="47"/>
      <c r="B8" s="48" t="s">
        <v>85</v>
      </c>
      <c r="C8" s="49"/>
      <c r="D8" s="50"/>
      <c r="E8" s="54"/>
      <c r="F8" s="52"/>
    </row>
    <row r="9" spans="1:6" x14ac:dyDescent="0.35">
      <c r="A9" s="47"/>
      <c r="B9" s="48" t="s">
        <v>283</v>
      </c>
      <c r="C9" s="49"/>
      <c r="D9" s="50"/>
      <c r="E9" s="54"/>
      <c r="F9" s="52"/>
    </row>
    <row r="10" spans="1:6" x14ac:dyDescent="0.35">
      <c r="A10" s="47"/>
      <c r="B10" s="48"/>
      <c r="C10" s="49"/>
      <c r="D10" s="50"/>
      <c r="E10" s="54"/>
      <c r="F10" s="52"/>
    </row>
    <row r="11" spans="1:6" x14ac:dyDescent="0.35">
      <c r="A11" s="47" t="s">
        <v>6</v>
      </c>
      <c r="B11" s="48" t="s">
        <v>86</v>
      </c>
      <c r="C11" s="49"/>
      <c r="D11" s="50"/>
      <c r="E11" s="54"/>
      <c r="F11" s="52"/>
    </row>
    <row r="12" spans="1:6" x14ac:dyDescent="0.35">
      <c r="A12" s="47"/>
      <c r="B12" s="48"/>
      <c r="C12" s="49"/>
      <c r="D12" s="50"/>
      <c r="E12" s="54"/>
      <c r="F12" s="52"/>
    </row>
    <row r="13" spans="1:6" x14ac:dyDescent="0.35">
      <c r="A13" s="47" t="s">
        <v>8</v>
      </c>
      <c r="B13" s="48" t="s">
        <v>87</v>
      </c>
      <c r="C13" s="49"/>
      <c r="D13" s="50"/>
      <c r="E13" s="54"/>
      <c r="F13" s="52"/>
    </row>
    <row r="14" spans="1:6" x14ac:dyDescent="0.35">
      <c r="A14" s="47"/>
      <c r="B14" s="48"/>
      <c r="C14" s="49"/>
      <c r="D14" s="50"/>
      <c r="E14" s="54"/>
      <c r="F14" s="52"/>
    </row>
    <row r="15" spans="1:6" x14ac:dyDescent="0.35">
      <c r="A15" s="47" t="s">
        <v>10</v>
      </c>
      <c r="B15" s="48" t="s">
        <v>88</v>
      </c>
      <c r="C15" s="49"/>
      <c r="D15" s="50"/>
      <c r="E15" s="54"/>
      <c r="F15" s="52"/>
    </row>
    <row r="16" spans="1:6" x14ac:dyDescent="0.35">
      <c r="A16" s="47"/>
      <c r="B16" s="48"/>
      <c r="C16" s="49"/>
      <c r="D16" s="50"/>
      <c r="E16" s="54"/>
      <c r="F16" s="52"/>
    </row>
    <row r="17" spans="1:6" x14ac:dyDescent="0.35">
      <c r="A17" s="47" t="s">
        <v>11</v>
      </c>
      <c r="B17" s="48" t="s">
        <v>89</v>
      </c>
      <c r="C17" s="49"/>
      <c r="D17" s="50"/>
      <c r="E17" s="54"/>
      <c r="F17" s="52"/>
    </row>
    <row r="18" spans="1:6" x14ac:dyDescent="0.35">
      <c r="A18" s="47"/>
      <c r="B18" s="48"/>
      <c r="C18" s="49"/>
      <c r="D18" s="50"/>
      <c r="E18" s="54"/>
      <c r="F18" s="52"/>
    </row>
    <row r="19" spans="1:6" x14ac:dyDescent="0.35">
      <c r="A19" s="47" t="s">
        <v>13</v>
      </c>
      <c r="B19" s="48" t="s">
        <v>90</v>
      </c>
      <c r="C19" s="49"/>
      <c r="D19" s="50"/>
      <c r="E19" s="54"/>
      <c r="F19" s="52"/>
    </row>
    <row r="20" spans="1:6" x14ac:dyDescent="0.35">
      <c r="A20" s="47"/>
      <c r="B20" s="48"/>
      <c r="C20" s="49"/>
      <c r="D20" s="50"/>
      <c r="E20" s="54"/>
      <c r="F20" s="52"/>
    </row>
    <row r="21" spans="1:6" x14ac:dyDescent="0.35">
      <c r="A21" s="47" t="s">
        <v>18</v>
      </c>
      <c r="B21" s="48" t="s">
        <v>91</v>
      </c>
      <c r="C21" s="49"/>
      <c r="D21" s="50"/>
      <c r="E21" s="54"/>
      <c r="F21" s="52"/>
    </row>
    <row r="22" spans="1:6" x14ac:dyDescent="0.35">
      <c r="A22" s="47"/>
      <c r="B22" s="48"/>
      <c r="C22" s="49"/>
      <c r="D22" s="50"/>
      <c r="E22" s="54"/>
      <c r="F22" s="52"/>
    </row>
    <row r="23" spans="1:6" x14ac:dyDescent="0.35">
      <c r="A23" s="47" t="s">
        <v>21</v>
      </c>
      <c r="B23" s="48" t="s">
        <v>92</v>
      </c>
      <c r="C23" s="49"/>
      <c r="D23" s="50"/>
      <c r="E23" s="54"/>
      <c r="F23" s="52"/>
    </row>
    <row r="24" spans="1:6" x14ac:dyDescent="0.35">
      <c r="A24" s="47"/>
      <c r="B24" s="48"/>
      <c r="C24" s="49"/>
      <c r="D24" s="50"/>
      <c r="E24" s="54"/>
      <c r="F24" s="52"/>
    </row>
    <row r="25" spans="1:6" x14ac:dyDescent="0.35">
      <c r="A25" s="47" t="s">
        <v>24</v>
      </c>
      <c r="B25" s="48" t="s">
        <v>93</v>
      </c>
      <c r="C25" s="49"/>
      <c r="D25" s="50"/>
      <c r="E25" s="54"/>
      <c r="F25" s="52"/>
    </row>
    <row r="26" spans="1:6" x14ac:dyDescent="0.35">
      <c r="A26" s="47"/>
      <c r="B26" s="48"/>
      <c r="C26" s="49"/>
      <c r="D26" s="50"/>
      <c r="E26" s="54"/>
      <c r="F26" s="52"/>
    </row>
    <row r="27" spans="1:6" x14ac:dyDescent="0.35">
      <c r="A27" s="47" t="s">
        <v>27</v>
      </c>
      <c r="B27" s="48" t="s">
        <v>94</v>
      </c>
      <c r="C27" s="49"/>
      <c r="D27" s="50"/>
      <c r="E27" s="54"/>
      <c r="F27" s="52"/>
    </row>
    <row r="28" spans="1:6" x14ac:dyDescent="0.35">
      <c r="A28" s="47"/>
      <c r="B28" s="48"/>
      <c r="C28" s="49"/>
      <c r="D28" s="50"/>
      <c r="E28" s="54"/>
      <c r="F28" s="52"/>
    </row>
    <row r="29" spans="1:6" x14ac:dyDescent="0.35">
      <c r="A29" s="47" t="s">
        <v>30</v>
      </c>
      <c r="B29" s="48" t="s">
        <v>95</v>
      </c>
      <c r="C29" s="49"/>
      <c r="D29" s="50"/>
      <c r="E29" s="54"/>
      <c r="F29" s="52"/>
    </row>
    <row r="30" spans="1:6" x14ac:dyDescent="0.35">
      <c r="A30" s="47"/>
      <c r="B30" s="48"/>
      <c r="C30" s="49"/>
      <c r="D30" s="50"/>
      <c r="E30" s="54"/>
      <c r="F30" s="52"/>
    </row>
    <row r="31" spans="1:6" x14ac:dyDescent="0.35">
      <c r="A31" s="47" t="s">
        <v>33</v>
      </c>
      <c r="B31" s="48" t="s">
        <v>96</v>
      </c>
      <c r="C31" s="49"/>
      <c r="D31" s="50"/>
      <c r="E31" s="54"/>
      <c r="F31" s="52"/>
    </row>
    <row r="32" spans="1:6" x14ac:dyDescent="0.35">
      <c r="A32" s="47"/>
      <c r="B32" s="48"/>
      <c r="C32" s="49"/>
      <c r="D32" s="50"/>
      <c r="E32" s="54"/>
      <c r="F32" s="52"/>
    </row>
    <row r="33" spans="1:8" x14ac:dyDescent="0.35">
      <c r="A33" s="47" t="s">
        <v>37</v>
      </c>
      <c r="B33" s="48" t="s">
        <v>97</v>
      </c>
      <c r="C33" s="49"/>
      <c r="D33" s="50"/>
      <c r="E33" s="54"/>
      <c r="F33" s="52"/>
    </row>
    <row r="34" spans="1:8" x14ac:dyDescent="0.35">
      <c r="A34" s="47"/>
      <c r="B34" s="48" t="s">
        <v>98</v>
      </c>
      <c r="C34" s="49"/>
      <c r="D34" s="50"/>
      <c r="E34" s="54"/>
      <c r="F34" s="68"/>
    </row>
    <row r="35" spans="1:8" x14ac:dyDescent="0.35">
      <c r="A35" s="47"/>
      <c r="B35" s="48" t="s">
        <v>99</v>
      </c>
      <c r="C35" s="49"/>
      <c r="D35" s="50"/>
      <c r="E35" s="54"/>
      <c r="F35" s="52"/>
    </row>
    <row r="36" spans="1:8" x14ac:dyDescent="0.35">
      <c r="A36" s="47"/>
      <c r="B36" s="48" t="s">
        <v>100</v>
      </c>
      <c r="C36" s="49"/>
      <c r="D36" s="50"/>
      <c r="E36" s="54"/>
      <c r="F36" s="52"/>
    </row>
    <row r="37" spans="1:8" x14ac:dyDescent="0.35">
      <c r="A37" s="47"/>
      <c r="B37" s="48" t="s">
        <v>101</v>
      </c>
      <c r="C37" s="49"/>
      <c r="D37" s="50"/>
      <c r="E37" s="54"/>
      <c r="F37" s="52"/>
    </row>
    <row r="38" spans="1:8" x14ac:dyDescent="0.35">
      <c r="A38" s="47"/>
      <c r="B38" s="48" t="s">
        <v>102</v>
      </c>
      <c r="C38" s="49"/>
      <c r="D38" s="50"/>
      <c r="E38" s="54"/>
      <c r="F38" s="52"/>
    </row>
    <row r="39" spans="1:8" x14ac:dyDescent="0.35">
      <c r="A39" s="47"/>
      <c r="B39" s="48" t="s">
        <v>103</v>
      </c>
      <c r="C39" s="49"/>
      <c r="D39" s="50"/>
      <c r="E39" s="54"/>
      <c r="F39" s="52"/>
    </row>
    <row r="40" spans="1:8" x14ac:dyDescent="0.35">
      <c r="A40" s="47"/>
      <c r="B40" s="48" t="s">
        <v>104</v>
      </c>
      <c r="C40" s="49"/>
      <c r="D40" s="50"/>
      <c r="E40" s="54"/>
      <c r="F40" s="52"/>
    </row>
    <row r="41" spans="1:8" x14ac:dyDescent="0.35">
      <c r="A41" s="47"/>
      <c r="B41" s="48" t="s">
        <v>105</v>
      </c>
      <c r="C41" s="49"/>
      <c r="D41" s="50"/>
      <c r="E41" s="54"/>
      <c r="F41" s="52"/>
    </row>
    <row r="42" spans="1:8" x14ac:dyDescent="0.35">
      <c r="A42" s="47"/>
      <c r="B42" s="48" t="s">
        <v>106</v>
      </c>
      <c r="C42" s="49"/>
      <c r="D42" s="50"/>
      <c r="E42" s="54"/>
      <c r="F42" s="52"/>
    </row>
    <row r="43" spans="1:8" x14ac:dyDescent="0.35">
      <c r="A43" s="47"/>
      <c r="B43" s="48"/>
      <c r="C43" s="49"/>
      <c r="D43" s="50"/>
      <c r="E43" s="54"/>
      <c r="F43" s="52"/>
      <c r="H43" s="55"/>
    </row>
    <row r="44" spans="1:8" x14ac:dyDescent="0.35">
      <c r="A44" s="47" t="s">
        <v>41</v>
      </c>
      <c r="B44" s="48" t="s">
        <v>107</v>
      </c>
      <c r="C44" s="49"/>
      <c r="D44" s="50"/>
      <c r="E44" s="54"/>
      <c r="F44" s="52"/>
    </row>
    <row r="45" spans="1:8" x14ac:dyDescent="0.35">
      <c r="A45" s="47"/>
      <c r="B45" s="48"/>
      <c r="C45" s="49"/>
      <c r="D45" s="50"/>
      <c r="E45" s="54"/>
      <c r="F45" s="52"/>
      <c r="G45" s="56"/>
      <c r="H45" s="55"/>
    </row>
    <row r="46" spans="1:8" x14ac:dyDescent="0.35">
      <c r="A46" s="47"/>
      <c r="B46" s="53" t="s">
        <v>83</v>
      </c>
      <c r="C46" s="49"/>
      <c r="D46" s="50"/>
      <c r="E46" s="54"/>
      <c r="F46" s="57"/>
    </row>
    <row r="47" spans="1:8" x14ac:dyDescent="0.35">
      <c r="A47" s="47"/>
      <c r="B47" s="58" t="s">
        <v>84</v>
      </c>
      <c r="C47" s="49"/>
      <c r="D47" s="50"/>
      <c r="E47" s="54"/>
      <c r="F47" s="52"/>
    </row>
    <row r="48" spans="1:8" x14ac:dyDescent="0.35">
      <c r="A48" s="47"/>
      <c r="B48" s="48" t="s">
        <v>108</v>
      </c>
      <c r="C48" s="49"/>
      <c r="D48" s="50"/>
      <c r="E48" s="54"/>
      <c r="F48" s="68">
        <f>SUM(F11:F47)</f>
        <v>0</v>
      </c>
      <c r="G48" s="56"/>
    </row>
    <row r="49" spans="1:6" ht="16" thickBot="1" x14ac:dyDescent="0.4">
      <c r="A49" s="47"/>
      <c r="B49" s="48"/>
      <c r="C49" s="49"/>
      <c r="D49" s="50"/>
      <c r="E49" s="54"/>
      <c r="F49" s="59"/>
    </row>
    <row r="50" spans="1:6" ht="16.5" thickTop="1" thickBot="1" x14ac:dyDescent="0.4">
      <c r="A50" s="60"/>
      <c r="B50" s="61"/>
      <c r="C50" s="62"/>
      <c r="D50" s="63"/>
      <c r="E50" s="64"/>
      <c r="F50" s="65"/>
    </row>
  </sheetData>
  <pageMargins left="0.7" right="0.7" top="0.75" bottom="0.75" header="0.3" footer="0.3"/>
  <pageSetup paperSize="9" scale="82" orientation="portrait" r:id="rId1"/>
  <headerFooter>
    <oddHeader>&amp;LNINGO-PRAMPRAM&amp;C5BEDROOMS RESIDENTIAL FACILITY&amp;RSEPT. 2025</oddHeader>
    <oddFooter>&amp;LBY: NII KWAATEI&amp;CPRELIMS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5F5C6E-6E01-4981-BC24-D86334F7439C}">
  <sheetPr>
    <tabColor rgb="FFC00000"/>
  </sheetPr>
  <dimension ref="A1:G102"/>
  <sheetViews>
    <sheetView view="pageBreakPreview" zoomScaleNormal="100" zoomScaleSheetLayoutView="100" zoomScalePageLayoutView="87" workbookViewId="0">
      <selection activeCell="I6" sqref="I6"/>
    </sheetView>
  </sheetViews>
  <sheetFormatPr defaultColWidth="9.08984375" defaultRowHeight="15.5" x14ac:dyDescent="0.35"/>
  <cols>
    <col min="1" max="1" width="5.453125" style="42" customWidth="1"/>
    <col min="2" max="2" width="50.81640625" style="43" customWidth="1"/>
    <col min="3" max="3" width="9.6328125" style="44" customWidth="1"/>
    <col min="4" max="4" width="6.54296875" style="42" customWidth="1"/>
    <col min="5" max="5" width="12.36328125" style="42" customWidth="1"/>
    <col min="6" max="6" width="14.36328125" style="45" hidden="1" customWidth="1"/>
    <col min="7" max="7" width="14.6328125" style="45" customWidth="1"/>
    <col min="8" max="8" width="10.54296875" style="6" bestFit="1" customWidth="1"/>
    <col min="9" max="9" width="15.08984375" style="6" bestFit="1" customWidth="1"/>
    <col min="10" max="10" width="12.453125" style="6" bestFit="1" customWidth="1"/>
    <col min="11" max="16384" width="9.08984375" style="6"/>
  </cols>
  <sheetData>
    <row r="1" spans="1:7" x14ac:dyDescent="0.35">
      <c r="A1" s="1" t="s">
        <v>0</v>
      </c>
      <c r="B1" s="2" t="s">
        <v>1</v>
      </c>
      <c r="C1" s="3" t="s">
        <v>2</v>
      </c>
      <c r="D1" s="2" t="s">
        <v>3</v>
      </c>
      <c r="E1" s="2" t="s">
        <v>4</v>
      </c>
      <c r="F1" s="4" t="s">
        <v>4</v>
      </c>
      <c r="G1" s="5" t="s">
        <v>284</v>
      </c>
    </row>
    <row r="2" spans="1:7" ht="27.65" customHeight="1" x14ac:dyDescent="0.35">
      <c r="A2" s="7"/>
      <c r="B2" s="221" t="s">
        <v>292</v>
      </c>
      <c r="C2" s="9"/>
      <c r="D2" s="10"/>
      <c r="E2" s="10"/>
      <c r="F2" s="11"/>
      <c r="G2" s="12"/>
    </row>
    <row r="3" spans="1:7" x14ac:dyDescent="0.35">
      <c r="A3" s="7"/>
      <c r="B3" s="8" t="s">
        <v>5</v>
      </c>
      <c r="C3" s="9"/>
      <c r="D3" s="10"/>
      <c r="E3" s="10"/>
      <c r="F3" s="11"/>
      <c r="G3" s="12"/>
    </row>
    <row r="4" spans="1:7" x14ac:dyDescent="0.35">
      <c r="A4" s="7"/>
      <c r="B4" s="14"/>
      <c r="C4" s="9"/>
      <c r="D4" s="10"/>
      <c r="E4" s="10"/>
      <c r="F4" s="11"/>
      <c r="G4" s="13" t="str">
        <f t="shared" ref="G4:G6" si="0">IF(C4&gt;0,C4*F4,"")</f>
        <v/>
      </c>
    </row>
    <row r="5" spans="1:7" x14ac:dyDescent="0.35">
      <c r="A5" s="7"/>
      <c r="B5" s="15" t="s">
        <v>12</v>
      </c>
      <c r="C5" s="9"/>
      <c r="D5" s="10"/>
      <c r="E5" s="10"/>
      <c r="F5" s="11"/>
      <c r="G5" s="13" t="str">
        <f t="shared" si="0"/>
        <v/>
      </c>
    </row>
    <row r="6" spans="1:7" x14ac:dyDescent="0.35">
      <c r="A6" s="7" t="s">
        <v>13</v>
      </c>
      <c r="B6" s="14" t="s">
        <v>14</v>
      </c>
      <c r="C6" s="9"/>
      <c r="D6" s="10"/>
      <c r="E6" s="10"/>
      <c r="F6" s="11"/>
      <c r="G6" s="13" t="str">
        <f t="shared" si="0"/>
        <v/>
      </c>
    </row>
    <row r="7" spans="1:7" ht="18.5" x14ac:dyDescent="0.35">
      <c r="A7" s="7"/>
      <c r="B7" s="14" t="s">
        <v>15</v>
      </c>
      <c r="C7" s="16">
        <v>13</v>
      </c>
      <c r="D7" s="10" t="s">
        <v>16</v>
      </c>
      <c r="E7" s="218"/>
      <c r="F7" s="11"/>
      <c r="G7" s="13"/>
    </row>
    <row r="8" spans="1:7" x14ac:dyDescent="0.35">
      <c r="A8" s="7"/>
      <c r="B8" s="14" t="s">
        <v>17</v>
      </c>
      <c r="C8" s="16"/>
      <c r="D8" s="10"/>
      <c r="E8" s="218"/>
      <c r="F8" s="11"/>
      <c r="G8" s="13"/>
    </row>
    <row r="9" spans="1:7" x14ac:dyDescent="0.35">
      <c r="A9" s="7"/>
      <c r="B9" s="14"/>
      <c r="C9" s="16"/>
      <c r="D9" s="10"/>
      <c r="E9" s="218"/>
      <c r="F9" s="11"/>
      <c r="G9" s="13"/>
    </row>
    <row r="10" spans="1:7" x14ac:dyDescent="0.35">
      <c r="A10" s="7" t="s">
        <v>18</v>
      </c>
      <c r="B10" s="14" t="s">
        <v>19</v>
      </c>
      <c r="C10" s="9"/>
      <c r="D10" s="10"/>
      <c r="E10" s="218"/>
      <c r="F10" s="11"/>
      <c r="G10" s="13"/>
    </row>
    <row r="11" spans="1:7" ht="18.5" x14ac:dyDescent="0.35">
      <c r="A11" s="7"/>
      <c r="B11" s="14" t="s">
        <v>20</v>
      </c>
      <c r="C11" s="9">
        <v>18</v>
      </c>
      <c r="D11" s="10" t="s">
        <v>16</v>
      </c>
      <c r="E11" s="218"/>
      <c r="F11" s="11"/>
      <c r="G11" s="13"/>
    </row>
    <row r="12" spans="1:7" ht="33.75" customHeight="1" x14ac:dyDescent="0.35">
      <c r="A12" s="7"/>
      <c r="B12" s="14"/>
      <c r="C12" s="9"/>
      <c r="D12" s="10"/>
      <c r="E12" s="218"/>
      <c r="F12" s="11"/>
      <c r="G12" s="13"/>
    </row>
    <row r="13" spans="1:7" x14ac:dyDescent="0.35">
      <c r="A13" s="7" t="s">
        <v>21</v>
      </c>
      <c r="B13" s="14" t="s">
        <v>22</v>
      </c>
      <c r="C13" s="9"/>
      <c r="D13" s="10"/>
      <c r="E13" s="218"/>
      <c r="F13" s="11"/>
      <c r="G13" s="13"/>
    </row>
    <row r="14" spans="1:7" ht="18.5" x14ac:dyDescent="0.35">
      <c r="A14" s="7"/>
      <c r="B14" s="14" t="s">
        <v>23</v>
      </c>
      <c r="C14" s="9">
        <v>1</v>
      </c>
      <c r="D14" s="10" t="s">
        <v>16</v>
      </c>
      <c r="E14" s="218"/>
      <c r="F14" s="11"/>
      <c r="G14" s="13"/>
    </row>
    <row r="15" spans="1:7" ht="34.5" customHeight="1" x14ac:dyDescent="0.35">
      <c r="A15" s="7"/>
      <c r="B15" s="14"/>
      <c r="C15" s="9"/>
      <c r="D15" s="10"/>
      <c r="E15" s="218"/>
      <c r="F15" s="11"/>
      <c r="G15" s="13"/>
    </row>
    <row r="16" spans="1:7" x14ac:dyDescent="0.35">
      <c r="A16" s="7" t="s">
        <v>24</v>
      </c>
      <c r="B16" s="14" t="s">
        <v>25</v>
      </c>
      <c r="C16" s="9"/>
      <c r="D16" s="10"/>
      <c r="E16" s="218"/>
      <c r="F16" s="11"/>
      <c r="G16" s="13"/>
    </row>
    <row r="17" spans="1:7" ht="18.5" x14ac:dyDescent="0.35">
      <c r="A17" s="7"/>
      <c r="B17" s="14" t="s">
        <v>26</v>
      </c>
      <c r="C17" s="9">
        <v>25</v>
      </c>
      <c r="D17" s="10" t="s">
        <v>16</v>
      </c>
      <c r="E17" s="218"/>
      <c r="F17" s="11"/>
      <c r="G17" s="13"/>
    </row>
    <row r="18" spans="1:7" ht="30.75" customHeight="1" x14ac:dyDescent="0.35">
      <c r="A18" s="7"/>
      <c r="B18" s="14"/>
      <c r="C18" s="9"/>
      <c r="D18" s="10"/>
      <c r="E18" s="218"/>
      <c r="F18" s="11"/>
      <c r="G18" s="13"/>
    </row>
    <row r="19" spans="1:7" ht="18.5" x14ac:dyDescent="0.35">
      <c r="A19" s="7" t="s">
        <v>27</v>
      </c>
      <c r="B19" s="14" t="s">
        <v>28</v>
      </c>
      <c r="C19" s="9">
        <v>7</v>
      </c>
      <c r="D19" s="10" t="s">
        <v>16</v>
      </c>
      <c r="E19" s="218"/>
      <c r="F19" s="11"/>
      <c r="G19" s="13"/>
    </row>
    <row r="20" spans="1:7" x14ac:dyDescent="0.35">
      <c r="A20" s="7"/>
      <c r="B20" s="14" t="s">
        <v>29</v>
      </c>
      <c r="C20" s="9"/>
      <c r="D20" s="10"/>
      <c r="E20" s="218"/>
      <c r="F20" s="11"/>
      <c r="G20" s="13"/>
    </row>
    <row r="21" spans="1:7" x14ac:dyDescent="0.35">
      <c r="A21" s="7"/>
      <c r="B21" s="14"/>
      <c r="C21" s="9"/>
      <c r="D21" s="10"/>
      <c r="E21" s="218"/>
      <c r="F21" s="11"/>
      <c r="G21" s="13"/>
    </row>
    <row r="22" spans="1:7" ht="18.5" x14ac:dyDescent="0.35">
      <c r="A22" s="7" t="s">
        <v>30</v>
      </c>
      <c r="B22" s="17" t="s">
        <v>126</v>
      </c>
      <c r="C22" s="9">
        <v>1</v>
      </c>
      <c r="D22" s="10" t="s">
        <v>16</v>
      </c>
      <c r="E22" s="218"/>
      <c r="F22" s="11"/>
      <c r="G22" s="13"/>
    </row>
    <row r="23" spans="1:7" x14ac:dyDescent="0.35">
      <c r="A23" s="7"/>
      <c r="B23" s="14"/>
      <c r="C23" s="9"/>
      <c r="D23" s="10"/>
      <c r="E23" s="218"/>
      <c r="F23" s="11"/>
      <c r="G23" s="13"/>
    </row>
    <row r="24" spans="1:7" x14ac:dyDescent="0.35">
      <c r="A24" s="7"/>
      <c r="B24" s="14"/>
      <c r="C24" s="9"/>
      <c r="D24" s="10"/>
      <c r="E24" s="218"/>
      <c r="F24" s="11"/>
      <c r="G24" s="13"/>
    </row>
    <row r="25" spans="1:7" x14ac:dyDescent="0.35">
      <c r="A25" s="7"/>
      <c r="B25" s="15" t="s">
        <v>31</v>
      </c>
      <c r="C25" s="9"/>
      <c r="D25" s="10"/>
      <c r="E25" s="218"/>
      <c r="F25" s="11"/>
      <c r="G25" s="13"/>
    </row>
    <row r="26" spans="1:7" x14ac:dyDescent="0.35">
      <c r="A26" s="7"/>
      <c r="B26" s="15" t="s">
        <v>32</v>
      </c>
      <c r="C26" s="9"/>
      <c r="D26" s="10"/>
      <c r="E26" s="218"/>
      <c r="F26" s="11"/>
      <c r="G26" s="13"/>
    </row>
    <row r="27" spans="1:7" x14ac:dyDescent="0.35">
      <c r="A27" s="7"/>
      <c r="B27" s="15"/>
      <c r="C27" s="9"/>
      <c r="D27" s="10"/>
      <c r="E27" s="218"/>
      <c r="F27" s="11"/>
      <c r="G27" s="13"/>
    </row>
    <row r="28" spans="1:7" ht="21.75" customHeight="1" x14ac:dyDescent="0.35">
      <c r="A28" s="7" t="s">
        <v>33</v>
      </c>
      <c r="B28" s="14" t="s">
        <v>34</v>
      </c>
      <c r="C28" s="9"/>
      <c r="D28" s="10"/>
      <c r="E28" s="218"/>
      <c r="F28" s="11"/>
      <c r="G28" s="13"/>
    </row>
    <row r="29" spans="1:7" ht="24.75" customHeight="1" x14ac:dyDescent="0.35">
      <c r="A29" s="7"/>
      <c r="B29" s="14" t="s">
        <v>35</v>
      </c>
      <c r="C29" s="9">
        <v>12</v>
      </c>
      <c r="D29" s="10" t="s">
        <v>16</v>
      </c>
      <c r="E29" s="218"/>
      <c r="F29" s="11"/>
      <c r="G29" s="13"/>
    </row>
    <row r="30" spans="1:7" ht="36.75" customHeight="1" x14ac:dyDescent="0.35">
      <c r="A30" s="7"/>
      <c r="B30" s="14"/>
      <c r="C30" s="9"/>
      <c r="D30" s="10"/>
      <c r="E30" s="218"/>
      <c r="F30" s="11"/>
      <c r="G30" s="13"/>
    </row>
    <row r="31" spans="1:7" ht="37.5" customHeight="1" x14ac:dyDescent="0.35">
      <c r="A31" s="7"/>
      <c r="B31" s="15" t="s">
        <v>36</v>
      </c>
      <c r="C31" s="9"/>
      <c r="D31" s="10"/>
      <c r="E31" s="218"/>
      <c r="F31" s="11"/>
      <c r="G31" s="13"/>
    </row>
    <row r="32" spans="1:7" x14ac:dyDescent="0.35">
      <c r="A32" s="7" t="s">
        <v>37</v>
      </c>
      <c r="B32" s="14" t="s">
        <v>38</v>
      </c>
      <c r="C32" s="9"/>
      <c r="D32" s="10"/>
      <c r="E32" s="218"/>
      <c r="F32" s="11"/>
      <c r="G32" s="13"/>
    </row>
    <row r="33" spans="1:7" ht="19.5" customHeight="1" x14ac:dyDescent="0.35">
      <c r="A33" s="7"/>
      <c r="B33" s="14" t="s">
        <v>39</v>
      </c>
      <c r="C33" s="9"/>
      <c r="D33" s="10"/>
      <c r="E33" s="218"/>
      <c r="F33" s="11"/>
      <c r="G33" s="13"/>
    </row>
    <row r="34" spans="1:7" ht="21.75" customHeight="1" x14ac:dyDescent="0.35">
      <c r="A34" s="7"/>
      <c r="B34" s="14" t="s">
        <v>40</v>
      </c>
      <c r="C34" s="9">
        <v>1</v>
      </c>
      <c r="D34" s="10" t="s">
        <v>16</v>
      </c>
      <c r="E34" s="218"/>
      <c r="F34" s="11"/>
      <c r="G34" s="13"/>
    </row>
    <row r="35" spans="1:7" ht="21.75" customHeight="1" x14ac:dyDescent="0.35">
      <c r="A35" s="7"/>
      <c r="B35" s="14"/>
      <c r="C35" s="9"/>
      <c r="D35" s="10"/>
      <c r="E35" s="218"/>
      <c r="F35" s="11"/>
      <c r="G35" s="13"/>
    </row>
    <row r="36" spans="1:7" ht="28.5" customHeight="1" x14ac:dyDescent="0.35">
      <c r="A36" s="7"/>
      <c r="B36" s="14"/>
      <c r="C36" s="9"/>
      <c r="D36" s="10"/>
      <c r="E36" s="218"/>
      <c r="F36" s="11"/>
      <c r="G36" s="13"/>
    </row>
    <row r="37" spans="1:7" x14ac:dyDescent="0.35">
      <c r="A37" s="7" t="s">
        <v>41</v>
      </c>
      <c r="B37" s="14" t="s">
        <v>42</v>
      </c>
      <c r="C37" s="9"/>
      <c r="D37" s="10"/>
      <c r="E37" s="218"/>
      <c r="F37" s="11"/>
      <c r="G37" s="13"/>
    </row>
    <row r="38" spans="1:7" ht="18.5" x14ac:dyDescent="0.35">
      <c r="A38" s="7"/>
      <c r="B38" s="14" t="s">
        <v>43</v>
      </c>
      <c r="C38" s="9">
        <v>4</v>
      </c>
      <c r="D38" s="10" t="s">
        <v>16</v>
      </c>
      <c r="E38" s="218"/>
      <c r="F38" s="11"/>
      <c r="G38" s="13"/>
    </row>
    <row r="39" spans="1:7" x14ac:dyDescent="0.35">
      <c r="A39" s="7"/>
      <c r="B39" s="14" t="s">
        <v>44</v>
      </c>
      <c r="C39" s="9"/>
      <c r="D39" s="10"/>
      <c r="E39" s="218"/>
      <c r="F39" s="11"/>
      <c r="G39" s="12"/>
    </row>
    <row r="40" spans="1:7" x14ac:dyDescent="0.35">
      <c r="A40" s="7"/>
      <c r="B40" s="14"/>
      <c r="C40" s="9"/>
      <c r="D40" s="10"/>
      <c r="E40" s="218"/>
      <c r="F40" s="11"/>
      <c r="G40" s="18"/>
    </row>
    <row r="41" spans="1:7" ht="16" thickBot="1" x14ac:dyDescent="0.4">
      <c r="A41" s="7"/>
      <c r="B41" s="19" t="s">
        <v>45</v>
      </c>
      <c r="C41" s="9"/>
      <c r="D41" s="10"/>
      <c r="E41" s="218"/>
      <c r="F41" s="11"/>
      <c r="G41" s="69"/>
    </row>
    <row r="42" spans="1:7" ht="16" thickTop="1" x14ac:dyDescent="0.35">
      <c r="A42" s="7"/>
      <c r="B42" s="19"/>
      <c r="C42" s="9"/>
      <c r="D42" s="10"/>
      <c r="E42" s="218"/>
      <c r="F42" s="11"/>
      <c r="G42" s="12"/>
    </row>
    <row r="43" spans="1:7" ht="16" thickBot="1" x14ac:dyDescent="0.4">
      <c r="A43" s="20"/>
      <c r="B43" s="21"/>
      <c r="C43" s="22"/>
      <c r="D43" s="23"/>
      <c r="E43" s="218"/>
      <c r="F43" s="24"/>
      <c r="G43" s="25"/>
    </row>
    <row r="44" spans="1:7" x14ac:dyDescent="0.35">
      <c r="A44" s="1" t="s">
        <v>0</v>
      </c>
      <c r="B44" s="2" t="s">
        <v>1</v>
      </c>
      <c r="C44" s="3" t="s">
        <v>2</v>
      </c>
      <c r="D44" s="2" t="s">
        <v>3</v>
      </c>
      <c r="E44" s="219"/>
      <c r="F44" s="4"/>
      <c r="G44" s="5"/>
    </row>
    <row r="45" spans="1:7" x14ac:dyDescent="0.35">
      <c r="A45" s="7"/>
      <c r="B45" s="19" t="s">
        <v>46</v>
      </c>
      <c r="C45" s="9"/>
      <c r="D45" s="10"/>
      <c r="E45" s="218"/>
      <c r="F45" s="11"/>
      <c r="G45" s="220"/>
    </row>
    <row r="46" spans="1:7" x14ac:dyDescent="0.35">
      <c r="A46" s="7" t="s">
        <v>6</v>
      </c>
      <c r="B46" s="14" t="s">
        <v>47</v>
      </c>
      <c r="C46" s="9"/>
      <c r="D46" s="10"/>
      <c r="E46" s="218"/>
      <c r="F46" s="11"/>
      <c r="G46" s="12"/>
    </row>
    <row r="47" spans="1:7" ht="18.5" x14ac:dyDescent="0.35">
      <c r="A47" s="7"/>
      <c r="B47" s="14" t="s">
        <v>48</v>
      </c>
      <c r="C47" s="9">
        <v>1</v>
      </c>
      <c r="D47" s="10" t="s">
        <v>16</v>
      </c>
      <c r="E47" s="218"/>
      <c r="F47" s="11"/>
      <c r="G47" s="13"/>
    </row>
    <row r="48" spans="1:7" ht="9" customHeight="1" x14ac:dyDescent="0.35">
      <c r="A48" s="7"/>
      <c r="B48" s="14"/>
      <c r="C48" s="9"/>
      <c r="D48" s="10"/>
      <c r="E48" s="218"/>
      <c r="F48" s="11"/>
      <c r="G48" s="13"/>
    </row>
    <row r="49" spans="1:7" ht="18.5" x14ac:dyDescent="0.35">
      <c r="A49" s="7" t="s">
        <v>8</v>
      </c>
      <c r="B49" s="14" t="s">
        <v>49</v>
      </c>
      <c r="C49" s="9">
        <v>6</v>
      </c>
      <c r="D49" s="10" t="s">
        <v>16</v>
      </c>
      <c r="E49" s="218"/>
      <c r="F49" s="11"/>
      <c r="G49" s="13"/>
    </row>
    <row r="50" spans="1:7" ht="8.25" customHeight="1" x14ac:dyDescent="0.35">
      <c r="A50" s="7"/>
      <c r="B50" s="14"/>
      <c r="C50" s="9"/>
      <c r="D50" s="10"/>
      <c r="E50" s="218"/>
      <c r="F50" s="11"/>
      <c r="G50" s="13"/>
    </row>
    <row r="51" spans="1:7" x14ac:dyDescent="0.35">
      <c r="A51" s="7"/>
      <c r="B51" s="14"/>
      <c r="C51" s="9"/>
      <c r="D51" s="10"/>
      <c r="E51" s="218"/>
      <c r="F51" s="11"/>
      <c r="G51" s="13"/>
    </row>
    <row r="52" spans="1:7" ht="5.25" customHeight="1" x14ac:dyDescent="0.35">
      <c r="A52" s="7"/>
      <c r="B52" s="14"/>
      <c r="C52" s="9"/>
      <c r="D52" s="10"/>
      <c r="E52" s="218"/>
      <c r="F52" s="11"/>
      <c r="G52" s="13"/>
    </row>
    <row r="53" spans="1:7" x14ac:dyDescent="0.35">
      <c r="A53" s="7"/>
      <c r="B53" s="15" t="s">
        <v>50</v>
      </c>
      <c r="C53" s="9"/>
      <c r="D53" s="10"/>
      <c r="E53" s="218"/>
      <c r="F53" s="11"/>
      <c r="G53" s="13"/>
    </row>
    <row r="54" spans="1:7" x14ac:dyDescent="0.35">
      <c r="A54" s="7"/>
      <c r="B54" s="15" t="s">
        <v>51</v>
      </c>
      <c r="C54" s="9"/>
      <c r="D54" s="10"/>
      <c r="E54" s="218"/>
      <c r="F54" s="11"/>
      <c r="G54" s="13"/>
    </row>
    <row r="55" spans="1:7" x14ac:dyDescent="0.35">
      <c r="A55" s="7"/>
      <c r="B55" s="15" t="s">
        <v>52</v>
      </c>
      <c r="C55" s="9"/>
      <c r="D55" s="10"/>
      <c r="E55" s="218"/>
      <c r="F55" s="11"/>
      <c r="G55" s="13"/>
    </row>
    <row r="56" spans="1:7" ht="15.75" customHeight="1" x14ac:dyDescent="0.35">
      <c r="A56" s="7"/>
      <c r="B56" s="15" t="s">
        <v>53</v>
      </c>
      <c r="C56" s="9"/>
      <c r="D56" s="10"/>
      <c r="E56" s="218"/>
      <c r="F56" s="11"/>
      <c r="G56" s="13"/>
    </row>
    <row r="57" spans="1:7" ht="9.75" customHeight="1" x14ac:dyDescent="0.35">
      <c r="A57" s="7"/>
      <c r="B57" s="15"/>
      <c r="C57" s="9"/>
      <c r="D57" s="10"/>
      <c r="E57" s="218"/>
      <c r="F57" s="11"/>
      <c r="G57" s="13"/>
    </row>
    <row r="58" spans="1:7" ht="18.5" x14ac:dyDescent="0.35">
      <c r="A58" s="7" t="s">
        <v>11</v>
      </c>
      <c r="B58" s="14" t="s">
        <v>54</v>
      </c>
      <c r="C58" s="9">
        <v>10</v>
      </c>
      <c r="D58" s="10" t="s">
        <v>16</v>
      </c>
      <c r="E58" s="218"/>
      <c r="F58" s="11"/>
      <c r="G58" s="13"/>
    </row>
    <row r="59" spans="1:7" ht="2.25" customHeight="1" x14ac:dyDescent="0.35">
      <c r="A59" s="7"/>
      <c r="B59" s="14"/>
      <c r="C59" s="9"/>
      <c r="D59" s="10"/>
      <c r="E59" s="218"/>
      <c r="F59" s="11"/>
      <c r="G59" s="13"/>
    </row>
    <row r="60" spans="1:7" ht="6" customHeight="1" x14ac:dyDescent="0.35">
      <c r="A60" s="7"/>
      <c r="B60" s="14"/>
      <c r="C60" s="9"/>
      <c r="D60" s="10"/>
      <c r="E60" s="218"/>
      <c r="F60" s="11"/>
      <c r="G60" s="13"/>
    </row>
    <row r="61" spans="1:7" ht="5.25" customHeight="1" x14ac:dyDescent="0.35">
      <c r="A61" s="7"/>
      <c r="B61" s="14"/>
      <c r="C61" s="9"/>
      <c r="D61" s="10"/>
      <c r="E61" s="218"/>
      <c r="F61" s="11"/>
      <c r="G61" s="13"/>
    </row>
    <row r="62" spans="1:7" x14ac:dyDescent="0.35">
      <c r="A62" s="7"/>
      <c r="B62" s="15" t="s">
        <v>55</v>
      </c>
      <c r="C62" s="9"/>
      <c r="D62" s="10"/>
      <c r="E62" s="218"/>
      <c r="F62" s="11"/>
      <c r="G62" s="13"/>
    </row>
    <row r="63" spans="1:7" x14ac:dyDescent="0.35">
      <c r="A63" s="7"/>
      <c r="B63" s="15" t="s">
        <v>258</v>
      </c>
      <c r="C63" s="9"/>
      <c r="D63" s="10"/>
      <c r="E63" s="218"/>
      <c r="F63" s="11"/>
      <c r="G63" s="13"/>
    </row>
    <row r="64" spans="1:7" x14ac:dyDescent="0.35">
      <c r="A64" s="7"/>
      <c r="B64" s="15" t="s">
        <v>56</v>
      </c>
      <c r="C64" s="9"/>
      <c r="D64" s="10"/>
      <c r="E64" s="218"/>
      <c r="F64" s="11"/>
      <c r="G64" s="13"/>
    </row>
    <row r="65" spans="1:7" ht="4.5" customHeight="1" x14ac:dyDescent="0.35">
      <c r="A65" s="7"/>
      <c r="B65" s="15"/>
      <c r="C65" s="9"/>
      <c r="D65" s="10"/>
      <c r="E65" s="218"/>
      <c r="F65" s="11"/>
      <c r="G65" s="13"/>
    </row>
    <row r="66" spans="1:7" ht="17.25" customHeight="1" x14ac:dyDescent="0.35">
      <c r="A66" s="7" t="s">
        <v>18</v>
      </c>
      <c r="B66" s="14" t="s">
        <v>57</v>
      </c>
      <c r="C66" s="26">
        <v>0.8</v>
      </c>
      <c r="D66" s="10" t="s">
        <v>58</v>
      </c>
      <c r="E66" s="218"/>
      <c r="F66" s="11"/>
      <c r="G66" s="13"/>
    </row>
    <row r="67" spans="1:7" ht="17.25" customHeight="1" x14ac:dyDescent="0.35">
      <c r="A67" s="7"/>
      <c r="B67" s="14" t="s">
        <v>59</v>
      </c>
      <c r="C67" s="9"/>
      <c r="D67" s="10"/>
      <c r="E67" s="218"/>
      <c r="F67" s="11"/>
      <c r="G67" s="13"/>
    </row>
    <row r="68" spans="1:7" ht="6.75" customHeight="1" x14ac:dyDescent="0.35">
      <c r="A68" s="7"/>
      <c r="B68" s="14"/>
      <c r="C68" s="9"/>
      <c r="D68" s="10"/>
      <c r="E68" s="218"/>
      <c r="F68" s="11"/>
      <c r="G68" s="13"/>
    </row>
    <row r="69" spans="1:7" x14ac:dyDescent="0.35">
      <c r="A69" s="7" t="s">
        <v>21</v>
      </c>
      <c r="B69" s="14" t="s">
        <v>60</v>
      </c>
      <c r="C69" s="26">
        <v>0.3</v>
      </c>
      <c r="D69" s="10" t="s">
        <v>58</v>
      </c>
      <c r="E69" s="218"/>
      <c r="F69" s="11"/>
      <c r="G69" s="13"/>
    </row>
    <row r="70" spans="1:7" ht="6.75" customHeight="1" x14ac:dyDescent="0.35">
      <c r="A70" s="7"/>
      <c r="B70" s="14"/>
      <c r="C70" s="9"/>
      <c r="D70" s="10"/>
      <c r="E70" s="218"/>
      <c r="F70" s="11"/>
      <c r="G70" s="13"/>
    </row>
    <row r="71" spans="1:7" x14ac:dyDescent="0.35">
      <c r="A71" s="7" t="s">
        <v>24</v>
      </c>
      <c r="B71" s="14" t="s">
        <v>61</v>
      </c>
      <c r="C71" s="26">
        <v>0.3</v>
      </c>
      <c r="D71" s="10" t="s">
        <v>58</v>
      </c>
      <c r="E71" s="218"/>
      <c r="F71" s="11"/>
      <c r="G71" s="13"/>
    </row>
    <row r="72" spans="1:7" ht="8.25" customHeight="1" x14ac:dyDescent="0.35">
      <c r="A72" s="27"/>
      <c r="B72" s="14"/>
      <c r="C72" s="28"/>
      <c r="D72" s="10"/>
      <c r="E72" s="218"/>
      <c r="F72" s="11"/>
      <c r="G72" s="13"/>
    </row>
    <row r="73" spans="1:7" x14ac:dyDescent="0.35">
      <c r="A73" s="29"/>
      <c r="B73" s="30"/>
      <c r="C73" s="31"/>
      <c r="D73" s="32"/>
      <c r="E73" s="218"/>
      <c r="F73" s="33"/>
      <c r="G73" s="13"/>
    </row>
    <row r="74" spans="1:7" x14ac:dyDescent="0.35">
      <c r="A74" s="29"/>
      <c r="B74" s="34"/>
      <c r="C74" s="35"/>
      <c r="D74" s="32"/>
      <c r="E74" s="218"/>
      <c r="F74" s="36"/>
      <c r="G74" s="13"/>
    </row>
    <row r="75" spans="1:7" ht="11.25" customHeight="1" x14ac:dyDescent="0.35">
      <c r="A75" s="29"/>
      <c r="B75" s="34"/>
      <c r="C75" s="35"/>
      <c r="D75" s="32"/>
      <c r="E75" s="218"/>
      <c r="F75" s="33"/>
      <c r="G75" s="13"/>
    </row>
    <row r="76" spans="1:7" x14ac:dyDescent="0.35">
      <c r="A76" s="7"/>
      <c r="B76" s="15" t="s">
        <v>63</v>
      </c>
      <c r="C76" s="9"/>
      <c r="D76" s="10"/>
      <c r="E76" s="218"/>
      <c r="F76" s="11"/>
      <c r="G76" s="13"/>
    </row>
    <row r="77" spans="1:7" ht="18.5" x14ac:dyDescent="0.35">
      <c r="A77" s="7" t="s">
        <v>30</v>
      </c>
      <c r="B77" s="14" t="s">
        <v>64</v>
      </c>
      <c r="C77" s="9">
        <v>36</v>
      </c>
      <c r="D77" s="10" t="s">
        <v>7</v>
      </c>
      <c r="E77" s="218"/>
      <c r="F77" s="11"/>
      <c r="G77" s="13"/>
    </row>
    <row r="78" spans="1:7" ht="6.75" customHeight="1" x14ac:dyDescent="0.35">
      <c r="A78" s="7"/>
      <c r="B78" s="14"/>
      <c r="C78" s="9"/>
      <c r="D78" s="10"/>
      <c r="E78" s="218"/>
      <c r="F78" s="11"/>
      <c r="G78" s="13"/>
    </row>
    <row r="79" spans="1:7" ht="18.5" x14ac:dyDescent="0.35">
      <c r="A79" s="7" t="s">
        <v>27</v>
      </c>
      <c r="B79" s="14" t="s">
        <v>65</v>
      </c>
      <c r="C79" s="9">
        <v>2</v>
      </c>
      <c r="D79" s="10" t="s">
        <v>7</v>
      </c>
      <c r="E79" s="218"/>
      <c r="F79" s="11"/>
      <c r="G79" s="13"/>
    </row>
    <row r="80" spans="1:7" ht="6.75" customHeight="1" x14ac:dyDescent="0.35">
      <c r="A80" s="7"/>
      <c r="B80" s="14"/>
      <c r="C80" s="9"/>
      <c r="D80" s="10"/>
      <c r="E80" s="218"/>
      <c r="F80" s="11"/>
      <c r="G80" s="13"/>
    </row>
    <row r="81" spans="1:7" ht="18.5" x14ac:dyDescent="0.35">
      <c r="A81" s="7" t="s">
        <v>30</v>
      </c>
      <c r="B81" s="14" t="s">
        <v>66</v>
      </c>
      <c r="C81" s="9">
        <v>34</v>
      </c>
      <c r="D81" s="10" t="s">
        <v>7</v>
      </c>
      <c r="E81" s="218"/>
      <c r="F81" s="11"/>
      <c r="G81" s="13"/>
    </row>
    <row r="82" spans="1:7" ht="5.25" customHeight="1" x14ac:dyDescent="0.35">
      <c r="A82" s="7"/>
      <c r="B82" s="14"/>
      <c r="C82" s="9"/>
      <c r="D82" s="10"/>
      <c r="E82" s="218"/>
      <c r="F82" s="11"/>
      <c r="G82" s="13"/>
    </row>
    <row r="83" spans="1:7" x14ac:dyDescent="0.35">
      <c r="A83" s="7" t="s">
        <v>33</v>
      </c>
      <c r="B83" s="14" t="s">
        <v>67</v>
      </c>
      <c r="C83" s="9">
        <v>26</v>
      </c>
      <c r="D83" s="10" t="s">
        <v>68</v>
      </c>
      <c r="E83" s="218"/>
      <c r="F83" s="11"/>
      <c r="G83" s="13"/>
    </row>
    <row r="84" spans="1:7" ht="4.5" customHeight="1" x14ac:dyDescent="0.35">
      <c r="A84" s="7"/>
      <c r="B84" s="14"/>
      <c r="C84" s="9"/>
      <c r="D84" s="10"/>
      <c r="E84" s="218"/>
      <c r="F84" s="11"/>
      <c r="G84" s="13"/>
    </row>
    <row r="85" spans="1:7" x14ac:dyDescent="0.35">
      <c r="A85" s="7"/>
      <c r="B85" s="15" t="s">
        <v>69</v>
      </c>
      <c r="C85" s="9"/>
      <c r="D85" s="10"/>
      <c r="E85" s="218"/>
      <c r="F85" s="11"/>
      <c r="G85" s="13"/>
    </row>
    <row r="86" spans="1:7" x14ac:dyDescent="0.35">
      <c r="A86" s="7" t="s">
        <v>37</v>
      </c>
      <c r="B86" s="14" t="s">
        <v>70</v>
      </c>
      <c r="C86" s="9"/>
      <c r="D86" s="10"/>
      <c r="E86" s="218"/>
      <c r="F86" s="11"/>
      <c r="G86" s="13"/>
    </row>
    <row r="87" spans="1:7" ht="18.5" x14ac:dyDescent="0.35">
      <c r="A87" s="7"/>
      <c r="B87" s="14" t="s">
        <v>71</v>
      </c>
      <c r="C87" s="9">
        <v>12</v>
      </c>
      <c r="D87" s="10" t="s">
        <v>7</v>
      </c>
      <c r="E87" s="218"/>
      <c r="F87" s="11"/>
      <c r="G87" s="13"/>
    </row>
    <row r="88" spans="1:7" ht="13.25" customHeight="1" x14ac:dyDescent="0.35">
      <c r="A88" s="7"/>
      <c r="B88" s="14"/>
      <c r="C88" s="9"/>
      <c r="D88" s="10"/>
      <c r="E88" s="218"/>
      <c r="F88" s="11"/>
      <c r="G88" s="13"/>
    </row>
    <row r="89" spans="1:7" ht="18.5" x14ac:dyDescent="0.35">
      <c r="A89" s="7" t="s">
        <v>41</v>
      </c>
      <c r="B89" s="14" t="s">
        <v>72</v>
      </c>
      <c r="C89" s="9">
        <v>6</v>
      </c>
      <c r="D89" s="10" t="s">
        <v>7</v>
      </c>
      <c r="E89" s="218"/>
      <c r="F89" s="11"/>
      <c r="G89" s="13"/>
    </row>
    <row r="90" spans="1:7" ht="12.65" customHeight="1" x14ac:dyDescent="0.35">
      <c r="A90" s="7"/>
      <c r="B90" s="14"/>
      <c r="C90" s="9"/>
      <c r="D90" s="10"/>
      <c r="E90" s="218"/>
      <c r="F90" s="11"/>
      <c r="G90" s="13"/>
    </row>
    <row r="91" spans="1:7" ht="12.65" customHeight="1" x14ac:dyDescent="0.35">
      <c r="A91" s="7"/>
      <c r="B91" s="14"/>
      <c r="C91" s="9"/>
      <c r="D91" s="10"/>
      <c r="E91" s="218"/>
      <c r="F91" s="11"/>
      <c r="G91" s="13"/>
    </row>
    <row r="92" spans="1:7" x14ac:dyDescent="0.35">
      <c r="A92" s="7" t="s">
        <v>74</v>
      </c>
      <c r="B92" s="14" t="s">
        <v>75</v>
      </c>
      <c r="C92" s="9"/>
      <c r="D92" s="10" t="s">
        <v>0</v>
      </c>
      <c r="E92" s="218"/>
      <c r="F92" s="11"/>
      <c r="G92" s="13"/>
    </row>
    <row r="93" spans="1:7" ht="6.75" customHeight="1" x14ac:dyDescent="0.35">
      <c r="A93" s="7"/>
      <c r="B93" s="14"/>
      <c r="C93" s="9"/>
      <c r="D93" s="10"/>
      <c r="E93" s="218"/>
      <c r="F93" s="11"/>
      <c r="G93" s="13"/>
    </row>
    <row r="94" spans="1:7" x14ac:dyDescent="0.35">
      <c r="A94" s="37"/>
      <c r="B94" s="30" t="s">
        <v>76</v>
      </c>
      <c r="C94" s="31"/>
      <c r="D94" s="32"/>
      <c r="E94" s="218"/>
      <c r="F94" s="38"/>
      <c r="G94" s="13"/>
    </row>
    <row r="95" spans="1:7" ht="17" x14ac:dyDescent="0.35">
      <c r="A95" s="29" t="s">
        <v>77</v>
      </c>
      <c r="B95" s="34" t="s">
        <v>78</v>
      </c>
      <c r="C95" s="31">
        <v>26</v>
      </c>
      <c r="D95" s="32" t="s">
        <v>62</v>
      </c>
      <c r="E95" s="218"/>
      <c r="F95" s="39"/>
      <c r="G95" s="13"/>
    </row>
    <row r="96" spans="1:7" ht="12.75" customHeight="1" x14ac:dyDescent="0.35">
      <c r="A96" s="7"/>
      <c r="B96" s="14"/>
      <c r="C96" s="9"/>
      <c r="D96" s="10"/>
      <c r="E96" s="218"/>
      <c r="F96" s="11"/>
      <c r="G96" s="13"/>
    </row>
    <row r="97" spans="1:7" ht="48" customHeight="1" x14ac:dyDescent="0.35">
      <c r="A97" s="7" t="s">
        <v>79</v>
      </c>
      <c r="B97" s="17" t="s">
        <v>259</v>
      </c>
      <c r="C97" s="9"/>
      <c r="D97" s="10" t="s">
        <v>80</v>
      </c>
      <c r="E97" s="218"/>
      <c r="F97" s="11"/>
      <c r="G97" s="13"/>
    </row>
    <row r="98" spans="1:7" x14ac:dyDescent="0.35">
      <c r="A98" s="7"/>
      <c r="B98" s="14"/>
      <c r="C98" s="9"/>
      <c r="D98" s="10"/>
      <c r="E98" s="10"/>
      <c r="F98" s="11"/>
      <c r="G98" s="13"/>
    </row>
    <row r="99" spans="1:7" x14ac:dyDescent="0.35">
      <c r="A99" s="7"/>
      <c r="B99" s="40" t="s">
        <v>81</v>
      </c>
      <c r="C99" s="9"/>
      <c r="D99" s="10"/>
      <c r="E99" s="10"/>
      <c r="F99" s="11"/>
      <c r="G99" s="18"/>
    </row>
    <row r="100" spans="1:7" x14ac:dyDescent="0.35">
      <c r="A100" s="7"/>
      <c r="B100" s="40"/>
      <c r="C100" s="9"/>
      <c r="D100" s="10"/>
      <c r="E100" s="10"/>
      <c r="F100" s="11"/>
      <c r="G100" s="12"/>
    </row>
    <row r="101" spans="1:7" ht="16" thickBot="1" x14ac:dyDescent="0.4">
      <c r="A101" s="7"/>
      <c r="B101" s="14" t="s">
        <v>82</v>
      </c>
      <c r="C101" s="9"/>
      <c r="D101" s="10"/>
      <c r="E101" s="10"/>
      <c r="F101" s="41"/>
      <c r="G101" s="69"/>
    </row>
    <row r="102" spans="1:7" ht="16" thickTop="1" x14ac:dyDescent="0.35">
      <c r="A102" s="7"/>
      <c r="B102" s="14"/>
      <c r="C102" s="9"/>
      <c r="D102" s="10"/>
      <c r="E102" s="10"/>
      <c r="F102" s="41"/>
      <c r="G102" s="12"/>
    </row>
  </sheetData>
  <pageMargins left="0.7" right="0.7" top="0.59375" bottom="0.5" header="0.3" footer="0.3"/>
  <pageSetup paperSize="9" scale="87" orientation="portrait" r:id="rId1"/>
  <headerFooter>
    <oddHeader>&amp;LAFLAO BORDER&amp;CBAGGAGE AND EVALUTION TERMINAL&amp;RAPRIL,2026</oddHeader>
    <oddFooter>&amp;LBY: NII KWAATEI&amp;CSUBSTRUCTURE&amp;RCHECKED BY: ING. ERNEST OPPONG</oddFooter>
  </headerFooter>
  <rowBreaks count="1" manualBreakCount="1">
    <brk id="43" max="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6D5ED3-9FD6-4DB4-B134-FA6E10036E50}">
  <sheetPr>
    <tabColor rgb="FFC00000"/>
  </sheetPr>
  <dimension ref="A1:G438"/>
  <sheetViews>
    <sheetView view="pageBreakPreview" zoomScale="110" zoomScaleNormal="100" zoomScaleSheetLayoutView="110" workbookViewId="0">
      <selection activeCell="G386" sqref="G386:G436"/>
    </sheetView>
  </sheetViews>
  <sheetFormatPr defaultColWidth="9.08984375" defaultRowHeight="15.5" x14ac:dyDescent="0.35"/>
  <cols>
    <col min="1" max="1" width="5.453125" style="93" customWidth="1"/>
    <col min="2" max="2" width="60.54296875" style="98" customWidth="1"/>
    <col min="3" max="3" width="8.54296875" style="95" customWidth="1"/>
    <col min="4" max="4" width="6.54296875" style="93" customWidth="1"/>
    <col min="5" max="5" width="10.36328125" style="141" customWidth="1"/>
    <col min="6" max="6" width="9.453125" style="96" hidden="1" customWidth="1"/>
    <col min="7" max="7" width="16.54296875" style="96" customWidth="1"/>
    <col min="8" max="16384" width="9.08984375" style="6"/>
  </cols>
  <sheetData>
    <row r="1" spans="1:7" ht="16" thickBot="1" x14ac:dyDescent="0.4">
      <c r="A1" s="119" t="s">
        <v>0</v>
      </c>
      <c r="B1" s="117" t="s">
        <v>1</v>
      </c>
      <c r="C1" s="118" t="s">
        <v>2</v>
      </c>
      <c r="D1" s="119" t="s">
        <v>3</v>
      </c>
      <c r="E1" s="120" t="s">
        <v>4</v>
      </c>
      <c r="F1" s="120" t="s">
        <v>4</v>
      </c>
      <c r="G1" s="120" t="s">
        <v>290</v>
      </c>
    </row>
    <row r="2" spans="1:7" x14ac:dyDescent="0.35">
      <c r="B2" s="221" t="s">
        <v>293</v>
      </c>
    </row>
    <row r="3" spans="1:7" x14ac:dyDescent="0.35">
      <c r="B3" s="94" t="s">
        <v>281</v>
      </c>
    </row>
    <row r="4" spans="1:7" ht="15" customHeight="1" x14ac:dyDescent="0.35">
      <c r="B4" s="94" t="s">
        <v>234</v>
      </c>
      <c r="G4" s="97"/>
    </row>
    <row r="5" spans="1:7" ht="16.5" x14ac:dyDescent="0.35">
      <c r="A5" s="180"/>
      <c r="B5" s="156" t="s">
        <v>240</v>
      </c>
      <c r="C5" s="85"/>
      <c r="D5" s="114"/>
      <c r="E5" s="214"/>
      <c r="F5" s="73"/>
      <c r="G5" s="153"/>
    </row>
    <row r="6" spans="1:7" ht="18.75" customHeight="1" x14ac:dyDescent="0.35">
      <c r="A6" s="180"/>
      <c r="B6" s="156" t="s">
        <v>127</v>
      </c>
      <c r="C6" s="85"/>
      <c r="D6" s="114"/>
      <c r="E6" s="214"/>
      <c r="F6" s="73"/>
      <c r="G6" s="153"/>
    </row>
    <row r="7" spans="1:7" ht="9" customHeight="1" x14ac:dyDescent="0.35">
      <c r="A7" s="180"/>
      <c r="B7" s="156"/>
      <c r="C7" s="85"/>
      <c r="D7" s="114"/>
      <c r="E7" s="214"/>
      <c r="F7" s="73"/>
      <c r="G7" s="153"/>
    </row>
    <row r="8" spans="1:7" ht="16.5" customHeight="1" x14ac:dyDescent="0.35">
      <c r="A8" s="180" t="s">
        <v>6</v>
      </c>
      <c r="B8" s="156" t="s">
        <v>128</v>
      </c>
      <c r="C8" s="6">
        <v>22</v>
      </c>
      <c r="D8" s="155" t="s">
        <v>171</v>
      </c>
      <c r="E8" s="215"/>
      <c r="F8" s="73"/>
      <c r="G8" s="209"/>
    </row>
    <row r="9" spans="1:7" ht="7.5" customHeight="1" x14ac:dyDescent="0.35">
      <c r="A9" s="180"/>
      <c r="B9" s="156"/>
      <c r="C9" s="6"/>
      <c r="D9" s="155"/>
      <c r="E9" s="215"/>
      <c r="F9" s="73"/>
      <c r="G9" s="209"/>
    </row>
    <row r="10" spans="1:7" ht="16" x14ac:dyDescent="0.35">
      <c r="A10" s="180" t="s">
        <v>8</v>
      </c>
      <c r="B10" s="156" t="s">
        <v>242</v>
      </c>
      <c r="C10" s="6">
        <v>24</v>
      </c>
      <c r="D10" s="72" t="s">
        <v>171</v>
      </c>
      <c r="E10" s="215"/>
      <c r="F10" s="73"/>
      <c r="G10" s="209"/>
    </row>
    <row r="11" spans="1:7" ht="3.75" customHeight="1" x14ac:dyDescent="0.35">
      <c r="A11" s="180"/>
      <c r="B11" s="172"/>
      <c r="C11" s="6"/>
      <c r="D11" s="72"/>
      <c r="E11" s="215"/>
      <c r="F11" s="73"/>
      <c r="G11" s="209"/>
    </row>
    <row r="12" spans="1:7" ht="15" customHeight="1" x14ac:dyDescent="0.35">
      <c r="A12" s="180" t="s">
        <v>10</v>
      </c>
      <c r="B12" s="156" t="s">
        <v>260</v>
      </c>
      <c r="C12" s="6">
        <v>34</v>
      </c>
      <c r="D12" s="72" t="s">
        <v>171</v>
      </c>
      <c r="E12" s="215"/>
      <c r="F12" s="73"/>
      <c r="G12" s="209"/>
    </row>
    <row r="13" spans="1:7" ht="15" customHeight="1" x14ac:dyDescent="0.35">
      <c r="A13" s="180"/>
      <c r="B13" s="156"/>
      <c r="C13" s="85"/>
      <c r="D13" s="72"/>
      <c r="E13" s="215"/>
      <c r="F13" s="73"/>
      <c r="G13" s="209"/>
    </row>
    <row r="14" spans="1:7" ht="15" customHeight="1" x14ac:dyDescent="0.35">
      <c r="A14" s="180"/>
      <c r="B14" s="156"/>
      <c r="C14" s="85"/>
      <c r="D14" s="72"/>
      <c r="E14" s="215"/>
      <c r="F14" s="73"/>
      <c r="G14" s="209"/>
    </row>
    <row r="15" spans="1:7" x14ac:dyDescent="0.35">
      <c r="A15" s="180"/>
      <c r="B15" s="172"/>
      <c r="C15" s="85"/>
      <c r="D15" s="72"/>
      <c r="E15" s="215"/>
      <c r="F15" s="73"/>
      <c r="G15" s="209"/>
    </row>
    <row r="16" spans="1:7" ht="16.5" customHeight="1" x14ac:dyDescent="0.35">
      <c r="A16" s="180"/>
      <c r="B16" s="171" t="s">
        <v>241</v>
      </c>
      <c r="C16" s="85"/>
      <c r="D16" s="72"/>
      <c r="E16" s="215"/>
      <c r="F16" s="73"/>
      <c r="G16" s="209"/>
    </row>
    <row r="17" spans="1:7" ht="15.75" customHeight="1" x14ac:dyDescent="0.35">
      <c r="A17" s="180"/>
      <c r="B17" s="154" t="s">
        <v>129</v>
      </c>
      <c r="C17" s="85"/>
      <c r="D17" s="72"/>
      <c r="E17" s="215"/>
      <c r="F17" s="73"/>
      <c r="G17" s="209"/>
    </row>
    <row r="18" spans="1:7" x14ac:dyDescent="0.35">
      <c r="A18" s="180" t="s">
        <v>13</v>
      </c>
      <c r="B18" s="156" t="s">
        <v>243</v>
      </c>
      <c r="C18" s="85">
        <v>116</v>
      </c>
      <c r="D18" s="72" t="s">
        <v>68</v>
      </c>
      <c r="E18" s="215"/>
      <c r="F18" s="73"/>
      <c r="G18" s="209"/>
    </row>
    <row r="19" spans="1:7" ht="14.25" customHeight="1" x14ac:dyDescent="0.35">
      <c r="A19" s="180"/>
      <c r="B19" s="171"/>
      <c r="C19" s="85"/>
      <c r="D19" s="72"/>
      <c r="E19" s="215"/>
      <c r="F19" s="73"/>
      <c r="G19" s="209"/>
    </row>
    <row r="20" spans="1:7" ht="14.25" customHeight="1" x14ac:dyDescent="0.35">
      <c r="A20" s="180"/>
      <c r="B20" s="154" t="s">
        <v>245</v>
      </c>
      <c r="C20" s="85"/>
      <c r="D20" s="72"/>
      <c r="E20" s="215"/>
      <c r="F20" s="73"/>
      <c r="G20" s="209"/>
    </row>
    <row r="21" spans="1:7" ht="16" x14ac:dyDescent="0.35">
      <c r="A21" s="180" t="s">
        <v>18</v>
      </c>
      <c r="B21" s="156" t="s">
        <v>285</v>
      </c>
      <c r="C21" s="85">
        <v>78</v>
      </c>
      <c r="D21" s="72" t="s">
        <v>170</v>
      </c>
      <c r="E21" s="215"/>
      <c r="F21" s="73"/>
      <c r="G21" s="209"/>
    </row>
    <row r="22" spans="1:7" ht="11.25" customHeight="1" x14ac:dyDescent="0.35">
      <c r="A22" s="180"/>
      <c r="B22" s="156"/>
      <c r="C22" s="85"/>
      <c r="D22" s="72"/>
      <c r="E22" s="215"/>
      <c r="F22" s="73"/>
      <c r="G22" s="209"/>
    </row>
    <row r="23" spans="1:7" ht="15.75" customHeight="1" x14ac:dyDescent="0.35">
      <c r="A23" s="180" t="s">
        <v>21</v>
      </c>
      <c r="B23" s="156" t="s">
        <v>261</v>
      </c>
      <c r="C23" s="177">
        <v>148</v>
      </c>
      <c r="D23" s="72" t="s">
        <v>170</v>
      </c>
      <c r="E23" s="215"/>
      <c r="F23" s="73"/>
      <c r="G23" s="209"/>
    </row>
    <row r="24" spans="1:7" ht="10.5" customHeight="1" x14ac:dyDescent="0.35">
      <c r="A24" s="180"/>
      <c r="B24" s="156"/>
      <c r="C24" s="85"/>
      <c r="D24" s="72"/>
      <c r="E24" s="215"/>
      <c r="F24" s="73"/>
      <c r="G24" s="209"/>
    </row>
    <row r="25" spans="1:7" ht="16" x14ac:dyDescent="0.35">
      <c r="A25" s="180" t="s">
        <v>24</v>
      </c>
      <c r="B25" s="156" t="s">
        <v>244</v>
      </c>
      <c r="C25" s="177">
        <v>212</v>
      </c>
      <c r="D25" s="72" t="s">
        <v>170</v>
      </c>
      <c r="E25" s="215"/>
      <c r="F25" s="73"/>
      <c r="G25" s="209"/>
    </row>
    <row r="26" spans="1:7" x14ac:dyDescent="0.35">
      <c r="A26" s="180"/>
      <c r="B26" s="156"/>
      <c r="C26" s="85"/>
      <c r="D26" s="72"/>
      <c r="E26" s="215"/>
      <c r="F26" s="73"/>
      <c r="G26" s="209"/>
    </row>
    <row r="27" spans="1:7" x14ac:dyDescent="0.35">
      <c r="A27" s="180"/>
      <c r="B27" s="156"/>
      <c r="C27" s="85"/>
      <c r="D27" s="72"/>
      <c r="E27" s="215"/>
      <c r="F27" s="73"/>
      <c r="G27" s="209"/>
    </row>
    <row r="28" spans="1:7" x14ac:dyDescent="0.35">
      <c r="A28" s="180"/>
      <c r="B28" s="176" t="s">
        <v>246</v>
      </c>
      <c r="C28" s="85"/>
      <c r="D28" s="114"/>
      <c r="E28" s="215"/>
      <c r="F28" s="73"/>
      <c r="G28" s="209"/>
    </row>
    <row r="29" spans="1:7" ht="16.5" x14ac:dyDescent="0.35">
      <c r="A29" s="180"/>
      <c r="B29" s="156" t="s">
        <v>247</v>
      </c>
      <c r="C29" s="85"/>
      <c r="D29" s="70"/>
      <c r="E29" s="215"/>
      <c r="F29" s="73"/>
      <c r="G29" s="209"/>
    </row>
    <row r="30" spans="1:7" x14ac:dyDescent="0.35">
      <c r="A30" s="180"/>
      <c r="B30" s="156" t="s">
        <v>248</v>
      </c>
      <c r="C30" s="85"/>
      <c r="D30" s="114"/>
      <c r="E30" s="215"/>
      <c r="F30" s="73"/>
      <c r="G30" s="209"/>
    </row>
    <row r="31" spans="1:7" x14ac:dyDescent="0.35">
      <c r="A31" s="180" t="s">
        <v>30</v>
      </c>
      <c r="B31" s="156" t="s">
        <v>130</v>
      </c>
      <c r="C31" s="6">
        <v>1.96</v>
      </c>
      <c r="D31" s="114" t="s">
        <v>58</v>
      </c>
      <c r="E31" s="215"/>
      <c r="F31" s="73"/>
      <c r="G31" s="209"/>
    </row>
    <row r="32" spans="1:7" ht="9" customHeight="1" x14ac:dyDescent="0.35">
      <c r="A32" s="180"/>
      <c r="B32" s="154"/>
      <c r="C32" s="6"/>
      <c r="D32" s="114"/>
      <c r="E32" s="215"/>
      <c r="F32" s="73"/>
      <c r="G32" s="209"/>
    </row>
    <row r="33" spans="1:7" x14ac:dyDescent="0.35">
      <c r="A33" s="180" t="s">
        <v>33</v>
      </c>
      <c r="B33" s="156" t="s">
        <v>262</v>
      </c>
      <c r="C33" s="6">
        <v>1.68</v>
      </c>
      <c r="D33" s="114" t="s">
        <v>58</v>
      </c>
      <c r="E33" s="215"/>
      <c r="F33" s="73"/>
      <c r="G33" s="209"/>
    </row>
    <row r="34" spans="1:7" ht="7.5" customHeight="1" x14ac:dyDescent="0.35">
      <c r="A34" s="180"/>
      <c r="B34" s="156"/>
      <c r="C34" s="6"/>
      <c r="D34" s="114"/>
      <c r="E34" s="215"/>
      <c r="F34" s="73"/>
      <c r="G34" s="209"/>
    </row>
    <row r="35" spans="1:7" x14ac:dyDescent="0.35">
      <c r="A35" s="180" t="s">
        <v>37</v>
      </c>
      <c r="B35" s="156" t="s">
        <v>249</v>
      </c>
      <c r="C35" s="6">
        <v>1.92</v>
      </c>
      <c r="D35" s="114" t="s">
        <v>58</v>
      </c>
      <c r="E35" s="215"/>
      <c r="F35" s="73"/>
      <c r="G35" s="209"/>
    </row>
    <row r="36" spans="1:7" x14ac:dyDescent="0.35">
      <c r="A36" s="180"/>
      <c r="B36" s="156"/>
      <c r="C36" s="6"/>
      <c r="D36" s="114"/>
      <c r="E36" s="215"/>
      <c r="F36" s="73"/>
      <c r="G36" s="209"/>
    </row>
    <row r="37" spans="1:7" x14ac:dyDescent="0.35">
      <c r="A37" s="180"/>
      <c r="B37" s="154" t="s">
        <v>250</v>
      </c>
      <c r="C37" s="6"/>
      <c r="D37" s="114"/>
      <c r="E37" s="215"/>
      <c r="F37" s="73"/>
      <c r="G37" s="209"/>
    </row>
    <row r="38" spans="1:7" ht="16" thickBot="1" x14ac:dyDescent="0.4">
      <c r="A38" s="180" t="s">
        <v>41</v>
      </c>
      <c r="B38" s="156" t="s">
        <v>131</v>
      </c>
      <c r="C38" s="6">
        <v>1.1399999999999999</v>
      </c>
      <c r="D38" s="114" t="s">
        <v>58</v>
      </c>
      <c r="E38" s="215"/>
      <c r="F38" s="73"/>
      <c r="G38" s="209"/>
    </row>
    <row r="39" spans="1:7" x14ac:dyDescent="0.35">
      <c r="A39" s="180"/>
      <c r="B39" s="156"/>
      <c r="C39" s="85"/>
      <c r="D39" s="114"/>
      <c r="E39" s="214"/>
      <c r="F39" s="213"/>
      <c r="G39" s="157"/>
    </row>
    <row r="40" spans="1:7" ht="16.5" customHeight="1" x14ac:dyDescent="0.35">
      <c r="B40" s="100" t="s">
        <v>113</v>
      </c>
      <c r="G40" s="101"/>
    </row>
    <row r="41" spans="1:7" ht="16.5" customHeight="1" x14ac:dyDescent="0.35">
      <c r="B41" s="100"/>
      <c r="G41" s="101"/>
    </row>
    <row r="42" spans="1:7" ht="16.5" customHeight="1" x14ac:dyDescent="0.35">
      <c r="B42" s="100"/>
      <c r="G42" s="101"/>
    </row>
    <row r="43" spans="1:7" x14ac:dyDescent="0.35">
      <c r="B43" s="94" t="s">
        <v>172</v>
      </c>
      <c r="G43" s="97"/>
    </row>
    <row r="44" spans="1:7" x14ac:dyDescent="0.35">
      <c r="A44" s="93" t="s">
        <v>73</v>
      </c>
      <c r="B44" s="98" t="s">
        <v>70</v>
      </c>
      <c r="G44" s="97"/>
    </row>
    <row r="45" spans="1:7" ht="16" x14ac:dyDescent="0.35">
      <c r="B45" s="98" t="s">
        <v>71</v>
      </c>
      <c r="C45" s="95">
        <v>114</v>
      </c>
      <c r="D45" s="93" t="s">
        <v>170</v>
      </c>
      <c r="G45" s="97"/>
    </row>
    <row r="46" spans="1:7" x14ac:dyDescent="0.35">
      <c r="G46" s="97"/>
    </row>
    <row r="47" spans="1:7" ht="21.75" customHeight="1" x14ac:dyDescent="0.35">
      <c r="B47" s="100" t="s">
        <v>229</v>
      </c>
      <c r="G47" s="101"/>
    </row>
    <row r="48" spans="1:7" ht="15.75" customHeight="1" x14ac:dyDescent="0.35">
      <c r="B48" s="100"/>
      <c r="G48" s="113"/>
    </row>
    <row r="49" spans="1:7" ht="15.75" customHeight="1" x14ac:dyDescent="0.35">
      <c r="B49" s="100"/>
      <c r="G49" s="101"/>
    </row>
    <row r="50" spans="1:7" ht="15.75" customHeight="1" x14ac:dyDescent="0.35">
      <c r="B50" s="100"/>
      <c r="G50" s="101"/>
    </row>
    <row r="51" spans="1:7" ht="15.75" customHeight="1" x14ac:dyDescent="0.35">
      <c r="B51" s="100"/>
      <c r="G51" s="101"/>
    </row>
    <row r="52" spans="1:7" ht="15.75" customHeight="1" x14ac:dyDescent="0.35">
      <c r="B52" s="100"/>
      <c r="G52" s="101"/>
    </row>
    <row r="53" spans="1:7" ht="15.75" customHeight="1" x14ac:dyDescent="0.35">
      <c r="B53" s="100"/>
      <c r="G53" s="101"/>
    </row>
    <row r="54" spans="1:7" ht="15.75" customHeight="1" x14ac:dyDescent="0.35">
      <c r="B54" s="100"/>
      <c r="G54" s="101"/>
    </row>
    <row r="55" spans="1:7" ht="15.75" customHeight="1" x14ac:dyDescent="0.35">
      <c r="B55" s="100"/>
      <c r="G55" s="101"/>
    </row>
    <row r="56" spans="1:7" ht="14.25" customHeight="1" thickBot="1" x14ac:dyDescent="0.4">
      <c r="B56" s="100"/>
      <c r="G56" s="101"/>
    </row>
    <row r="57" spans="1:7" s="43" customFormat="1" ht="17.25" customHeight="1" thickBot="1" x14ac:dyDescent="0.4">
      <c r="A57" s="119" t="s">
        <v>0</v>
      </c>
      <c r="B57" s="117" t="s">
        <v>1</v>
      </c>
      <c r="C57" s="118" t="s">
        <v>2</v>
      </c>
      <c r="D57" s="119" t="s">
        <v>3</v>
      </c>
      <c r="E57" s="120" t="s">
        <v>4</v>
      </c>
      <c r="F57" s="120" t="s">
        <v>4</v>
      </c>
      <c r="G57" s="120" t="s">
        <v>290</v>
      </c>
    </row>
    <row r="58" spans="1:7" s="43" customFormat="1" ht="17.25" customHeight="1" x14ac:dyDescent="0.35">
      <c r="A58" s="109"/>
      <c r="B58" s="100"/>
      <c r="C58" s="110"/>
      <c r="D58" s="109"/>
      <c r="E58" s="144"/>
      <c r="F58" s="111"/>
      <c r="G58" s="111"/>
    </row>
    <row r="59" spans="1:7" s="43" customFormat="1" ht="17.25" customHeight="1" x14ac:dyDescent="0.35">
      <c r="A59" s="135"/>
      <c r="B59" s="173" t="s">
        <v>210</v>
      </c>
      <c r="C59" s="134"/>
      <c r="D59" s="135"/>
      <c r="E59" s="141"/>
      <c r="F59" s="129"/>
      <c r="G59" s="129"/>
    </row>
    <row r="60" spans="1:7" s="43" customFormat="1" ht="17.25" customHeight="1" x14ac:dyDescent="0.35">
      <c r="A60" s="135"/>
      <c r="B60" s="173" t="s">
        <v>211</v>
      </c>
      <c r="C60" s="134"/>
      <c r="D60" s="135"/>
      <c r="E60" s="141"/>
      <c r="F60" s="129"/>
      <c r="G60" s="129" t="s">
        <v>201</v>
      </c>
    </row>
    <row r="61" spans="1:7" s="43" customFormat="1" ht="17.25" customHeight="1" x14ac:dyDescent="0.35">
      <c r="A61" s="135"/>
      <c r="B61" s="210" t="s">
        <v>263</v>
      </c>
      <c r="C61" s="134"/>
      <c r="D61" s="135"/>
      <c r="E61" s="141"/>
      <c r="F61" s="129"/>
      <c r="G61" s="129"/>
    </row>
    <row r="62" spans="1:7" s="43" customFormat="1" ht="17.25" customHeight="1" x14ac:dyDescent="0.35">
      <c r="A62" s="135"/>
      <c r="B62" s="211" t="s">
        <v>266</v>
      </c>
      <c r="C62" s="134"/>
      <c r="D62" s="135"/>
      <c r="E62" s="141"/>
      <c r="F62" s="129"/>
      <c r="G62" s="129"/>
    </row>
    <row r="63" spans="1:7" s="43" customFormat="1" ht="17.25" customHeight="1" x14ac:dyDescent="0.35">
      <c r="A63" s="135"/>
      <c r="B63" s="212" t="s">
        <v>267</v>
      </c>
      <c r="C63" s="134"/>
      <c r="D63" s="135"/>
      <c r="E63" s="141"/>
      <c r="F63" s="129"/>
      <c r="G63" s="129"/>
    </row>
    <row r="64" spans="1:7" s="43" customFormat="1" ht="17.25" customHeight="1" x14ac:dyDescent="0.35">
      <c r="A64" s="135"/>
      <c r="B64" s="212" t="s">
        <v>268</v>
      </c>
      <c r="C64" s="135"/>
      <c r="D64" s="135"/>
      <c r="E64" s="141"/>
      <c r="F64" s="129"/>
      <c r="G64" s="129"/>
    </row>
    <row r="65" spans="1:7" s="43" customFormat="1" ht="17.25" customHeight="1" x14ac:dyDescent="0.35">
      <c r="A65" s="135"/>
      <c r="B65" s="212" t="s">
        <v>264</v>
      </c>
      <c r="C65" s="135"/>
      <c r="D65" s="135"/>
      <c r="E65" s="141"/>
      <c r="F65" s="129"/>
      <c r="G65" s="129"/>
    </row>
    <row r="66" spans="1:7" s="43" customFormat="1" ht="17.25" customHeight="1" x14ac:dyDescent="0.35">
      <c r="A66" s="135"/>
      <c r="B66" s="212" t="s">
        <v>265</v>
      </c>
      <c r="C66" s="135"/>
      <c r="D66" s="135"/>
      <c r="E66" s="141"/>
      <c r="F66" s="129"/>
      <c r="G66" s="129"/>
    </row>
    <row r="67" spans="1:7" s="43" customFormat="1" ht="17.25" customHeight="1" x14ac:dyDescent="0.35">
      <c r="A67" s="135"/>
      <c r="B67" s="212" t="s">
        <v>269</v>
      </c>
      <c r="C67" s="135"/>
      <c r="D67" s="135"/>
      <c r="E67" s="141"/>
      <c r="F67" s="129"/>
      <c r="G67" s="129"/>
    </row>
    <row r="68" spans="1:7" s="43" customFormat="1" ht="17.25" customHeight="1" x14ac:dyDescent="0.35">
      <c r="A68" s="135" t="s">
        <v>6</v>
      </c>
      <c r="B68" s="163" t="s">
        <v>270</v>
      </c>
      <c r="C68" s="43">
        <v>22</v>
      </c>
      <c r="D68" s="135" t="s">
        <v>271</v>
      </c>
      <c r="E68" s="141"/>
      <c r="F68" s="129"/>
      <c r="G68" s="129"/>
    </row>
    <row r="69" spans="1:7" s="43" customFormat="1" ht="17.25" customHeight="1" x14ac:dyDescent="0.35">
      <c r="A69" s="135"/>
      <c r="B69" s="163"/>
      <c r="D69" s="135"/>
      <c r="E69" s="141"/>
      <c r="F69" s="129"/>
      <c r="G69" s="129"/>
    </row>
    <row r="70" spans="1:7" s="43" customFormat="1" ht="17.25" customHeight="1" x14ac:dyDescent="0.35">
      <c r="A70" s="135" t="s">
        <v>11</v>
      </c>
      <c r="B70" s="163" t="s">
        <v>272</v>
      </c>
      <c r="C70" s="43">
        <v>108</v>
      </c>
      <c r="D70" s="135" t="s">
        <v>68</v>
      </c>
      <c r="E70" s="141"/>
      <c r="F70" s="129"/>
      <c r="G70" s="129"/>
    </row>
    <row r="71" spans="1:7" s="43" customFormat="1" ht="17.25" customHeight="1" x14ac:dyDescent="0.35">
      <c r="A71" s="135"/>
      <c r="B71" s="163"/>
      <c r="D71" s="135"/>
      <c r="E71" s="141"/>
      <c r="F71" s="129"/>
      <c r="G71" s="129"/>
    </row>
    <row r="72" spans="1:7" s="43" customFormat="1" ht="17.25" customHeight="1" x14ac:dyDescent="0.35">
      <c r="A72" s="135" t="s">
        <v>11</v>
      </c>
      <c r="B72" s="163" t="s">
        <v>274</v>
      </c>
      <c r="C72" s="43">
        <v>256</v>
      </c>
      <c r="D72" s="135" t="s">
        <v>68</v>
      </c>
      <c r="E72" s="141"/>
      <c r="F72" s="129"/>
      <c r="G72" s="129"/>
    </row>
    <row r="73" spans="1:7" s="43" customFormat="1" ht="17.25" customHeight="1" x14ac:dyDescent="0.35">
      <c r="A73" s="135"/>
      <c r="B73" s="163"/>
      <c r="D73" s="135"/>
      <c r="E73" s="141"/>
      <c r="F73" s="129"/>
      <c r="G73" s="129"/>
    </row>
    <row r="74" spans="1:7" s="43" customFormat="1" ht="17.25" customHeight="1" x14ac:dyDescent="0.35">
      <c r="A74" s="135" t="s">
        <v>13</v>
      </c>
      <c r="B74" s="163" t="s">
        <v>286</v>
      </c>
      <c r="D74" s="135"/>
      <c r="E74" s="141"/>
      <c r="F74" s="129"/>
      <c r="G74" s="129"/>
    </row>
    <row r="75" spans="1:7" s="43" customFormat="1" ht="17.25" customHeight="1" x14ac:dyDescent="0.35">
      <c r="A75" s="135"/>
      <c r="B75" s="163" t="s">
        <v>273</v>
      </c>
      <c r="C75" s="43">
        <v>170</v>
      </c>
      <c r="D75" s="135" t="s">
        <v>68</v>
      </c>
      <c r="E75" s="141"/>
      <c r="F75" s="129"/>
      <c r="G75" s="129"/>
    </row>
    <row r="76" spans="1:7" s="43" customFormat="1" ht="17.25" customHeight="1" x14ac:dyDescent="0.35">
      <c r="A76" s="135"/>
      <c r="B76" s="163"/>
      <c r="C76" s="135"/>
      <c r="D76" s="135"/>
      <c r="E76" s="141"/>
      <c r="F76" s="129"/>
      <c r="G76" s="129"/>
    </row>
    <row r="77" spans="1:7" s="43" customFormat="1" ht="17.25" customHeight="1" x14ac:dyDescent="0.35">
      <c r="A77" s="135"/>
      <c r="B77" s="163"/>
      <c r="C77" s="135"/>
      <c r="D77" s="135"/>
      <c r="E77" s="141"/>
      <c r="F77" s="129"/>
      <c r="G77" s="132"/>
    </row>
    <row r="78" spans="1:7" s="43" customFormat="1" ht="17.25" customHeight="1" x14ac:dyDescent="0.35">
      <c r="A78" s="135"/>
      <c r="B78" s="163"/>
      <c r="C78" s="134"/>
      <c r="D78" s="135"/>
      <c r="E78" s="141"/>
      <c r="F78" s="129"/>
      <c r="G78" s="129"/>
    </row>
    <row r="79" spans="1:7" s="43" customFormat="1" ht="17.25" customHeight="1" x14ac:dyDescent="0.35">
      <c r="A79" s="135"/>
      <c r="B79" s="161" t="s">
        <v>202</v>
      </c>
      <c r="C79" s="134"/>
      <c r="D79" s="135"/>
      <c r="E79" s="141"/>
      <c r="F79" s="129"/>
      <c r="G79" s="129"/>
    </row>
    <row r="80" spans="1:7" s="43" customFormat="1" ht="17.25" customHeight="1" x14ac:dyDescent="0.35">
      <c r="A80" s="135"/>
      <c r="B80" s="161" t="s">
        <v>173</v>
      </c>
      <c r="C80" s="134"/>
      <c r="D80" s="135"/>
      <c r="E80" s="141"/>
      <c r="F80" s="129"/>
      <c r="G80" s="137"/>
    </row>
    <row r="81" spans="1:7" s="43" customFormat="1" ht="17.25" customHeight="1" x14ac:dyDescent="0.35">
      <c r="A81" s="135"/>
      <c r="B81" s="161"/>
      <c r="C81" s="134"/>
      <c r="D81" s="135"/>
      <c r="E81" s="141"/>
      <c r="F81" s="129"/>
      <c r="G81" s="152"/>
    </row>
    <row r="82" spans="1:7" s="43" customFormat="1" ht="17.25" customHeight="1" x14ac:dyDescent="0.35">
      <c r="A82" s="135"/>
      <c r="B82" s="163"/>
      <c r="C82" s="134"/>
      <c r="D82" s="135"/>
      <c r="E82" s="141"/>
      <c r="F82" s="129"/>
      <c r="G82" s="129"/>
    </row>
    <row r="83" spans="1:7" s="43" customFormat="1" ht="17.25" customHeight="1" x14ac:dyDescent="0.35">
      <c r="A83" s="135"/>
      <c r="B83" s="161" t="s">
        <v>208</v>
      </c>
      <c r="C83" s="134"/>
      <c r="D83" s="135"/>
      <c r="E83" s="141"/>
      <c r="F83" s="129"/>
      <c r="G83" s="129"/>
    </row>
    <row r="84" spans="1:7" s="43" customFormat="1" ht="17.25" customHeight="1" x14ac:dyDescent="0.35">
      <c r="A84" s="135"/>
      <c r="B84" s="161" t="s">
        <v>209</v>
      </c>
      <c r="C84" s="134"/>
      <c r="D84" s="135"/>
      <c r="E84" s="141"/>
      <c r="F84" s="129"/>
      <c r="G84" s="129"/>
    </row>
    <row r="85" spans="1:7" s="43" customFormat="1" ht="17.25" customHeight="1" x14ac:dyDescent="0.35">
      <c r="A85" s="135"/>
      <c r="B85" s="161" t="s">
        <v>203</v>
      </c>
      <c r="C85" s="134"/>
      <c r="D85" s="135"/>
      <c r="E85" s="141"/>
      <c r="F85" s="129"/>
      <c r="G85" s="129"/>
    </row>
    <row r="86" spans="1:7" s="43" customFormat="1" ht="17.25" customHeight="1" x14ac:dyDescent="0.35">
      <c r="A86" s="135"/>
      <c r="B86" s="164" t="s">
        <v>204</v>
      </c>
      <c r="C86" s="134"/>
      <c r="D86" s="135"/>
      <c r="E86" s="141"/>
      <c r="F86" s="129"/>
      <c r="G86" s="129"/>
    </row>
    <row r="87" spans="1:7" s="43" customFormat="1" ht="17.25" customHeight="1" x14ac:dyDescent="0.35">
      <c r="A87" s="135"/>
      <c r="B87" s="164" t="s">
        <v>205</v>
      </c>
      <c r="C87" s="134"/>
      <c r="D87" s="135"/>
      <c r="E87" s="141"/>
      <c r="F87" s="129"/>
      <c r="G87" s="129"/>
    </row>
    <row r="88" spans="1:7" s="43" customFormat="1" ht="17.25" customHeight="1" x14ac:dyDescent="0.35">
      <c r="A88" s="135"/>
      <c r="B88" s="164" t="s">
        <v>206</v>
      </c>
      <c r="C88" s="134"/>
      <c r="D88" s="135"/>
      <c r="E88" s="141"/>
      <c r="F88" s="129"/>
      <c r="G88" s="129"/>
    </row>
    <row r="89" spans="1:7" s="43" customFormat="1" ht="17.25" customHeight="1" x14ac:dyDescent="0.35">
      <c r="A89" s="135" t="s">
        <v>18</v>
      </c>
      <c r="B89" s="163" t="s">
        <v>239</v>
      </c>
      <c r="C89" s="134"/>
      <c r="D89" s="135"/>
      <c r="E89" s="141"/>
      <c r="F89" s="129"/>
      <c r="G89" s="129"/>
    </row>
    <row r="90" spans="1:7" s="43" customFormat="1" ht="17.25" customHeight="1" x14ac:dyDescent="0.35">
      <c r="A90" s="135"/>
      <c r="B90" s="163" t="s">
        <v>275</v>
      </c>
      <c r="C90" s="43">
        <v>1856</v>
      </c>
      <c r="D90" s="135" t="s">
        <v>170</v>
      </c>
      <c r="E90" s="141"/>
      <c r="F90" s="129"/>
      <c r="G90" s="129"/>
    </row>
    <row r="91" spans="1:7" s="43" customFormat="1" ht="17.25" customHeight="1" x14ac:dyDescent="0.35">
      <c r="A91" s="135"/>
      <c r="B91" s="163"/>
      <c r="D91" s="135"/>
      <c r="E91" s="141"/>
      <c r="F91" s="129"/>
      <c r="G91" s="129"/>
    </row>
    <row r="92" spans="1:7" s="43" customFormat="1" ht="17.25" customHeight="1" x14ac:dyDescent="0.35">
      <c r="A92" s="135" t="s">
        <v>21</v>
      </c>
      <c r="B92" s="163" t="s">
        <v>207</v>
      </c>
      <c r="C92" s="43">
        <v>58</v>
      </c>
      <c r="D92" s="135" t="s">
        <v>68</v>
      </c>
      <c r="E92" s="141"/>
      <c r="F92" s="129"/>
      <c r="G92" s="129"/>
    </row>
    <row r="93" spans="1:7" s="43" customFormat="1" ht="17.25" customHeight="1" x14ac:dyDescent="0.35">
      <c r="A93" s="135"/>
      <c r="B93" s="163"/>
      <c r="C93" s="134"/>
      <c r="D93" s="135"/>
      <c r="E93" s="141"/>
      <c r="F93" s="129"/>
      <c r="G93" s="129"/>
    </row>
    <row r="94" spans="1:7" s="43" customFormat="1" ht="17.25" customHeight="1" x14ac:dyDescent="0.35">
      <c r="A94" s="181"/>
      <c r="B94" s="174" t="s">
        <v>132</v>
      </c>
      <c r="C94" s="134"/>
      <c r="D94" s="135"/>
      <c r="E94" s="141"/>
      <c r="F94" s="129"/>
      <c r="G94" s="129"/>
    </row>
    <row r="95" spans="1:7" s="43" customFormat="1" ht="17.25" customHeight="1" x14ac:dyDescent="0.35">
      <c r="A95" s="182" t="s">
        <v>24</v>
      </c>
      <c r="B95" s="175" t="s">
        <v>133</v>
      </c>
      <c r="C95" s="158">
        <f>C21</f>
        <v>78</v>
      </c>
      <c r="D95" s="126" t="s">
        <v>200</v>
      </c>
      <c r="E95" s="141"/>
      <c r="F95" s="178"/>
      <c r="G95" s="129"/>
    </row>
    <row r="96" spans="1:7" s="43" customFormat="1" ht="17.25" customHeight="1" x14ac:dyDescent="0.35">
      <c r="A96" s="182"/>
      <c r="B96" s="175"/>
      <c r="C96" s="158"/>
      <c r="D96" s="126"/>
      <c r="E96" s="141"/>
      <c r="F96" s="178"/>
      <c r="G96" s="129"/>
    </row>
    <row r="97" spans="1:7" s="43" customFormat="1" ht="32.25" customHeight="1" x14ac:dyDescent="0.35">
      <c r="A97" s="182" t="s">
        <v>27</v>
      </c>
      <c r="B97" s="175" t="s">
        <v>251</v>
      </c>
      <c r="C97" s="158">
        <f>C95</f>
        <v>78</v>
      </c>
      <c r="D97" s="126" t="s">
        <v>200</v>
      </c>
      <c r="E97" s="141"/>
      <c r="F97" s="178"/>
      <c r="G97" s="129"/>
    </row>
    <row r="98" spans="1:7" s="43" customFormat="1" ht="17.25" customHeight="1" x14ac:dyDescent="0.35">
      <c r="A98" s="135"/>
      <c r="B98" s="163"/>
      <c r="C98" s="134"/>
      <c r="D98" s="135"/>
      <c r="E98" s="141"/>
      <c r="F98" s="129"/>
      <c r="G98" s="132"/>
    </row>
    <row r="99" spans="1:7" s="43" customFormat="1" ht="17.25" customHeight="1" x14ac:dyDescent="0.35">
      <c r="A99" s="135"/>
      <c r="B99" s="163"/>
      <c r="C99" s="134"/>
      <c r="D99" s="135"/>
      <c r="E99" s="141"/>
      <c r="F99" s="129"/>
      <c r="G99" s="129"/>
    </row>
    <row r="100" spans="1:7" s="43" customFormat="1" ht="17.25" customHeight="1" x14ac:dyDescent="0.35">
      <c r="A100" s="135"/>
      <c r="B100" s="163"/>
      <c r="C100" s="134"/>
      <c r="D100" s="135"/>
      <c r="E100" s="141"/>
      <c r="F100" s="129"/>
      <c r="G100" s="129"/>
    </row>
    <row r="101" spans="1:7" s="43" customFormat="1" ht="17.25" customHeight="1" x14ac:dyDescent="0.35">
      <c r="A101" s="135"/>
      <c r="B101" s="161" t="s">
        <v>208</v>
      </c>
      <c r="C101" s="134"/>
      <c r="D101" s="135"/>
      <c r="E101" s="141"/>
      <c r="F101" s="129"/>
      <c r="G101" s="129"/>
    </row>
    <row r="102" spans="1:7" s="43" customFormat="1" ht="17.25" customHeight="1" x14ac:dyDescent="0.35">
      <c r="A102" s="135"/>
      <c r="B102" s="161" t="s">
        <v>173</v>
      </c>
      <c r="C102" s="134"/>
      <c r="D102" s="135"/>
      <c r="E102" s="141"/>
      <c r="F102" s="129"/>
      <c r="G102" s="137">
        <f>SUM(G89:G98)</f>
        <v>0</v>
      </c>
    </row>
    <row r="103" spans="1:7" s="43" customFormat="1" ht="17.25" customHeight="1" x14ac:dyDescent="0.35">
      <c r="A103" s="135"/>
      <c r="B103" s="161"/>
      <c r="C103" s="134"/>
      <c r="D103" s="135"/>
      <c r="E103" s="141"/>
      <c r="F103" s="129"/>
      <c r="G103" s="137"/>
    </row>
    <row r="104" spans="1:7" s="43" customFormat="1" ht="17.25" customHeight="1" x14ac:dyDescent="0.35">
      <c r="A104" s="135"/>
      <c r="B104" s="161"/>
      <c r="C104" s="134"/>
      <c r="D104" s="135"/>
      <c r="E104" s="141"/>
      <c r="F104" s="129"/>
      <c r="G104" s="137"/>
    </row>
    <row r="105" spans="1:7" s="43" customFormat="1" ht="17.25" customHeight="1" x14ac:dyDescent="0.35">
      <c r="A105" s="135"/>
      <c r="B105" s="161"/>
      <c r="C105" s="134"/>
      <c r="D105" s="135"/>
      <c r="E105" s="141"/>
      <c r="F105" s="129"/>
      <c r="G105" s="152"/>
    </row>
    <row r="106" spans="1:7" s="43" customFormat="1" ht="7.5" customHeight="1" thickBot="1" x14ac:dyDescent="0.4">
      <c r="A106" s="135"/>
      <c r="B106" s="161"/>
      <c r="C106" s="134"/>
      <c r="D106" s="135"/>
      <c r="E106" s="141"/>
      <c r="F106" s="129"/>
      <c r="G106" s="137"/>
    </row>
    <row r="107" spans="1:7" ht="16" thickBot="1" x14ac:dyDescent="0.4">
      <c r="A107" s="119" t="s">
        <v>0</v>
      </c>
      <c r="B107" s="117" t="s">
        <v>1</v>
      </c>
      <c r="C107" s="118" t="s">
        <v>2</v>
      </c>
      <c r="D107" s="119" t="s">
        <v>3</v>
      </c>
      <c r="E107" s="120" t="s">
        <v>4</v>
      </c>
      <c r="F107" s="120" t="s">
        <v>4</v>
      </c>
      <c r="G107" s="120" t="s">
        <v>290</v>
      </c>
    </row>
    <row r="108" spans="1:7" x14ac:dyDescent="0.35">
      <c r="A108" s="130"/>
      <c r="B108" s="100"/>
      <c r="C108" s="93"/>
      <c r="D108" s="133"/>
      <c r="F108" s="133"/>
      <c r="G108" s="129"/>
    </row>
    <row r="109" spans="1:7" x14ac:dyDescent="0.35">
      <c r="A109" s="135"/>
      <c r="B109" s="159" t="s">
        <v>191</v>
      </c>
      <c r="C109" s="134"/>
      <c r="D109" s="135"/>
      <c r="F109" s="129"/>
      <c r="G109" s="129"/>
    </row>
    <row r="110" spans="1:7" x14ac:dyDescent="0.35">
      <c r="A110" s="135"/>
      <c r="B110" s="161" t="s">
        <v>192</v>
      </c>
      <c r="C110" s="134"/>
      <c r="D110" s="135"/>
      <c r="F110" s="129"/>
      <c r="G110" s="129"/>
    </row>
    <row r="111" spans="1:7" ht="9" customHeight="1" x14ac:dyDescent="0.35">
      <c r="A111" s="135"/>
      <c r="B111" s="161"/>
      <c r="C111" s="134"/>
      <c r="D111" s="135"/>
      <c r="F111" s="129"/>
      <c r="G111" s="129"/>
    </row>
    <row r="112" spans="1:7" x14ac:dyDescent="0.35">
      <c r="A112" s="130"/>
      <c r="B112" s="136" t="s">
        <v>174</v>
      </c>
      <c r="C112" s="130"/>
      <c r="D112" s="131"/>
      <c r="F112" s="131"/>
      <c r="G112" s="129"/>
    </row>
    <row r="113" spans="1:7" x14ac:dyDescent="0.35">
      <c r="A113" s="130"/>
      <c r="B113" s="162" t="s">
        <v>175</v>
      </c>
      <c r="C113" s="130"/>
      <c r="D113" s="131"/>
      <c r="F113" s="131"/>
      <c r="G113" s="129"/>
    </row>
    <row r="114" spans="1:7" x14ac:dyDescent="0.35">
      <c r="A114" s="135"/>
      <c r="B114" s="162" t="s">
        <v>176</v>
      </c>
      <c r="C114" s="134"/>
      <c r="D114" s="135"/>
      <c r="F114" s="129"/>
      <c r="G114" s="129"/>
    </row>
    <row r="115" spans="1:7" x14ac:dyDescent="0.35">
      <c r="A115" s="135"/>
      <c r="B115" s="162" t="s">
        <v>177</v>
      </c>
      <c r="C115" s="134"/>
      <c r="D115" s="135"/>
      <c r="F115" s="129"/>
      <c r="G115" s="129"/>
    </row>
    <row r="116" spans="1:7" x14ac:dyDescent="0.35">
      <c r="A116" s="135"/>
      <c r="B116" s="163"/>
      <c r="C116" s="134"/>
      <c r="D116" s="135"/>
      <c r="F116" s="129"/>
      <c r="G116" s="129"/>
    </row>
    <row r="117" spans="1:7" x14ac:dyDescent="0.35">
      <c r="A117" s="135"/>
      <c r="B117" s="164" t="s">
        <v>178</v>
      </c>
      <c r="C117" s="134"/>
      <c r="D117" s="135"/>
      <c r="F117" s="129"/>
      <c r="G117" s="129"/>
    </row>
    <row r="118" spans="1:7" x14ac:dyDescent="0.35">
      <c r="A118" s="135" t="s">
        <v>8</v>
      </c>
      <c r="B118" s="163" t="s">
        <v>276</v>
      </c>
      <c r="C118" s="134"/>
      <c r="D118" s="135" t="s">
        <v>80</v>
      </c>
      <c r="F118" s="129"/>
      <c r="G118" s="129"/>
    </row>
    <row r="119" spans="1:7" x14ac:dyDescent="0.35">
      <c r="A119" s="135"/>
      <c r="B119" s="163"/>
      <c r="C119" s="134"/>
      <c r="D119" s="135"/>
      <c r="F119" s="129"/>
      <c r="G119" s="129"/>
    </row>
    <row r="120" spans="1:7" x14ac:dyDescent="0.35">
      <c r="A120" s="135"/>
      <c r="B120" s="163"/>
      <c r="C120" s="134"/>
      <c r="D120" s="135"/>
      <c r="F120" s="129"/>
      <c r="G120" s="129"/>
    </row>
    <row r="121" spans="1:7" x14ac:dyDescent="0.35">
      <c r="A121" s="135"/>
      <c r="B121" s="163"/>
      <c r="C121" s="134"/>
      <c r="D121" s="135"/>
      <c r="F121" s="129"/>
      <c r="G121" s="129"/>
    </row>
    <row r="122" spans="1:7" x14ac:dyDescent="0.35">
      <c r="A122" s="135"/>
      <c r="B122" s="163"/>
      <c r="C122" s="134"/>
      <c r="D122" s="135"/>
      <c r="F122" s="129"/>
      <c r="G122" s="129"/>
    </row>
    <row r="123" spans="1:7" x14ac:dyDescent="0.35">
      <c r="A123" s="135"/>
      <c r="B123" s="163"/>
      <c r="C123" s="134"/>
      <c r="D123" s="135"/>
      <c r="F123" s="129"/>
      <c r="G123" s="129"/>
    </row>
    <row r="124" spans="1:7" x14ac:dyDescent="0.35">
      <c r="A124" s="135"/>
      <c r="B124" s="163"/>
      <c r="C124" s="134"/>
      <c r="D124" s="135"/>
      <c r="F124" s="129"/>
      <c r="G124" s="132"/>
    </row>
    <row r="125" spans="1:7" x14ac:dyDescent="0.35">
      <c r="A125" s="135"/>
      <c r="B125" s="163"/>
      <c r="C125" s="134"/>
      <c r="D125" s="135"/>
      <c r="F125" s="129"/>
      <c r="G125" s="129"/>
    </row>
    <row r="126" spans="1:7" x14ac:dyDescent="0.35">
      <c r="A126" s="135"/>
      <c r="B126" s="77" t="str">
        <f>B109</f>
        <v>WINDOWS/ DOORS/ STAIRS</v>
      </c>
      <c r="C126" s="92"/>
      <c r="D126" s="121"/>
      <c r="E126" s="217"/>
      <c r="F126" s="116"/>
      <c r="G126" s="101">
        <f>SUM(G117:G124)</f>
        <v>0</v>
      </c>
    </row>
    <row r="127" spans="1:7" x14ac:dyDescent="0.35">
      <c r="A127" s="135"/>
      <c r="B127" s="163"/>
      <c r="C127" s="134"/>
      <c r="D127" s="135"/>
      <c r="F127" s="129"/>
      <c r="G127" s="132"/>
    </row>
    <row r="128" spans="1:7" x14ac:dyDescent="0.35">
      <c r="A128" s="135"/>
      <c r="B128" s="163"/>
      <c r="C128" s="134"/>
      <c r="D128" s="135"/>
      <c r="F128" s="129"/>
      <c r="G128" s="129"/>
    </row>
    <row r="129" spans="1:7" x14ac:dyDescent="0.35">
      <c r="A129" s="135"/>
      <c r="B129" s="163"/>
      <c r="C129" s="134"/>
      <c r="D129" s="135"/>
      <c r="F129" s="129"/>
      <c r="G129" s="129"/>
    </row>
    <row r="130" spans="1:7" x14ac:dyDescent="0.35">
      <c r="A130" s="135"/>
      <c r="B130" s="163"/>
      <c r="C130" s="134"/>
      <c r="D130" s="135"/>
      <c r="F130" s="129"/>
      <c r="G130" s="129"/>
    </row>
    <row r="131" spans="1:7" x14ac:dyDescent="0.35">
      <c r="A131" s="135"/>
      <c r="B131" s="163"/>
      <c r="C131" s="134"/>
      <c r="D131" s="135"/>
      <c r="F131" s="129"/>
      <c r="G131" s="129"/>
    </row>
    <row r="132" spans="1:7" x14ac:dyDescent="0.35">
      <c r="A132" s="135"/>
      <c r="B132" s="163"/>
      <c r="C132" s="134"/>
      <c r="D132" s="135"/>
      <c r="F132" s="129"/>
      <c r="G132" s="129"/>
    </row>
    <row r="133" spans="1:7" x14ac:dyDescent="0.35">
      <c r="A133" s="135"/>
      <c r="B133" s="163"/>
      <c r="C133" s="134"/>
      <c r="D133" s="135"/>
      <c r="F133" s="129"/>
      <c r="G133" s="129"/>
    </row>
    <row r="134" spans="1:7" x14ac:dyDescent="0.35">
      <c r="A134" s="135"/>
      <c r="B134" s="163"/>
      <c r="C134" s="134"/>
      <c r="D134" s="135"/>
      <c r="F134" s="129"/>
      <c r="G134" s="129"/>
    </row>
    <row r="135" spans="1:7" x14ac:dyDescent="0.35">
      <c r="A135" s="135"/>
      <c r="B135" s="163"/>
      <c r="C135" s="134"/>
      <c r="D135" s="135"/>
      <c r="F135" s="129"/>
      <c r="G135" s="129"/>
    </row>
    <row r="136" spans="1:7" x14ac:dyDescent="0.35">
      <c r="A136" s="135"/>
      <c r="B136" s="163"/>
      <c r="C136" s="134"/>
      <c r="D136" s="135"/>
      <c r="F136" s="129"/>
      <c r="G136" s="129"/>
    </row>
    <row r="137" spans="1:7" x14ac:dyDescent="0.35">
      <c r="A137" s="135"/>
      <c r="B137" s="163"/>
      <c r="C137" s="134"/>
      <c r="D137" s="135"/>
      <c r="F137" s="129"/>
      <c r="G137" s="129"/>
    </row>
    <row r="138" spans="1:7" x14ac:dyDescent="0.35">
      <c r="A138" s="135"/>
      <c r="B138" s="163"/>
      <c r="C138" s="134"/>
      <c r="D138" s="135"/>
      <c r="F138" s="129"/>
      <c r="G138" s="129"/>
    </row>
    <row r="139" spans="1:7" x14ac:dyDescent="0.35">
      <c r="A139" s="135"/>
      <c r="B139" s="163"/>
      <c r="C139" s="134"/>
      <c r="D139" s="135"/>
      <c r="F139" s="129"/>
      <c r="G139" s="129"/>
    </row>
    <row r="140" spans="1:7" x14ac:dyDescent="0.35">
      <c r="A140" s="135"/>
      <c r="B140" s="163"/>
      <c r="C140" s="134"/>
      <c r="D140" s="135"/>
      <c r="F140" s="129"/>
      <c r="G140" s="129"/>
    </row>
    <row r="141" spans="1:7" x14ac:dyDescent="0.35">
      <c r="A141" s="135"/>
      <c r="B141" s="151" t="s">
        <v>230</v>
      </c>
      <c r="C141" s="134"/>
      <c r="D141" s="135"/>
      <c r="F141" s="129"/>
      <c r="G141" s="129"/>
    </row>
    <row r="142" spans="1:7" x14ac:dyDescent="0.35">
      <c r="A142" s="135"/>
      <c r="B142" s="164" t="s">
        <v>179</v>
      </c>
      <c r="C142" s="134"/>
      <c r="D142" s="135"/>
      <c r="F142" s="129"/>
      <c r="G142" s="129"/>
    </row>
    <row r="143" spans="1:7" x14ac:dyDescent="0.35">
      <c r="A143" s="135"/>
      <c r="B143" s="164" t="s">
        <v>180</v>
      </c>
      <c r="C143" s="134"/>
      <c r="D143" s="135"/>
      <c r="F143" s="129"/>
      <c r="G143" s="129"/>
    </row>
    <row r="144" spans="1:7" x14ac:dyDescent="0.35">
      <c r="A144" s="135"/>
      <c r="B144" s="151"/>
      <c r="C144" s="138"/>
      <c r="D144" s="103"/>
      <c r="F144" s="129"/>
      <c r="G144" s="129"/>
    </row>
    <row r="145" spans="1:7" x14ac:dyDescent="0.35">
      <c r="A145" s="135" t="s">
        <v>8</v>
      </c>
      <c r="B145" s="163" t="s">
        <v>277</v>
      </c>
      <c r="C145" s="134"/>
      <c r="D145" s="135" t="s">
        <v>80</v>
      </c>
      <c r="F145" s="129"/>
      <c r="G145" s="129"/>
    </row>
    <row r="146" spans="1:7" x14ac:dyDescent="0.35">
      <c r="A146" s="135"/>
      <c r="B146" s="163"/>
      <c r="C146" s="134"/>
      <c r="D146" s="135"/>
      <c r="F146" s="129"/>
      <c r="G146" s="129"/>
    </row>
    <row r="147" spans="1:7" x14ac:dyDescent="0.35">
      <c r="A147" s="135"/>
      <c r="B147" s="163"/>
      <c r="C147" s="134"/>
      <c r="D147" s="135"/>
      <c r="F147" s="129"/>
      <c r="G147" s="129"/>
    </row>
    <row r="148" spans="1:7" x14ac:dyDescent="0.35">
      <c r="A148" s="135"/>
      <c r="B148" s="163"/>
      <c r="C148" s="134"/>
      <c r="D148" s="135"/>
      <c r="F148" s="129"/>
      <c r="G148" s="129"/>
    </row>
    <row r="149" spans="1:7" x14ac:dyDescent="0.35">
      <c r="A149" s="135"/>
      <c r="B149" s="163"/>
      <c r="C149" s="134"/>
      <c r="D149" s="135"/>
      <c r="F149" s="129"/>
      <c r="G149" s="129"/>
    </row>
    <row r="150" spans="1:7" x14ac:dyDescent="0.35">
      <c r="A150" s="135"/>
      <c r="B150" s="163"/>
      <c r="C150" s="134"/>
      <c r="D150" s="135"/>
      <c r="F150" s="129"/>
      <c r="G150" s="129"/>
    </row>
    <row r="151" spans="1:7" x14ac:dyDescent="0.35">
      <c r="A151" s="135"/>
      <c r="B151" s="163"/>
      <c r="C151" s="134"/>
      <c r="D151" s="135"/>
      <c r="F151" s="129"/>
      <c r="G151" s="129"/>
    </row>
    <row r="152" spans="1:7" x14ac:dyDescent="0.35">
      <c r="A152" s="135"/>
      <c r="B152" s="163"/>
      <c r="C152" s="134"/>
      <c r="D152" s="135"/>
      <c r="F152" s="129"/>
      <c r="G152" s="129"/>
    </row>
    <row r="153" spans="1:7" x14ac:dyDescent="0.35">
      <c r="A153" s="135"/>
      <c r="B153" s="163"/>
      <c r="C153" s="134"/>
      <c r="D153" s="135"/>
      <c r="F153" s="129"/>
      <c r="G153" s="132"/>
    </row>
    <row r="154" spans="1:7" x14ac:dyDescent="0.35">
      <c r="A154" s="135"/>
      <c r="B154" s="163"/>
      <c r="C154" s="134"/>
      <c r="D154" s="135"/>
      <c r="F154" s="129"/>
      <c r="G154" s="129"/>
    </row>
    <row r="155" spans="1:7" x14ac:dyDescent="0.35">
      <c r="A155" s="135"/>
      <c r="B155" s="163"/>
      <c r="C155" s="134"/>
      <c r="D155" s="135"/>
      <c r="F155" s="129"/>
      <c r="G155" s="129"/>
    </row>
    <row r="156" spans="1:7" x14ac:dyDescent="0.35">
      <c r="A156" s="135"/>
      <c r="B156" s="77" t="str">
        <f>B141</f>
        <v>METAL WORKS/BURGLAR PROOFING</v>
      </c>
      <c r="C156" s="92"/>
      <c r="D156" s="121"/>
      <c r="E156" s="217"/>
      <c r="F156" s="116"/>
      <c r="G156" s="101">
        <f>SUM(G144:G153)</f>
        <v>0</v>
      </c>
    </row>
    <row r="157" spans="1:7" x14ac:dyDescent="0.35">
      <c r="A157" s="135"/>
      <c r="B157" s="163"/>
      <c r="C157" s="134"/>
      <c r="D157" s="135"/>
      <c r="F157" s="129"/>
      <c r="G157" s="132"/>
    </row>
    <row r="158" spans="1:7" x14ac:dyDescent="0.35">
      <c r="A158" s="135"/>
      <c r="B158" s="163"/>
      <c r="C158" s="134"/>
      <c r="D158" s="135"/>
      <c r="F158" s="129"/>
      <c r="G158" s="129"/>
    </row>
    <row r="159" spans="1:7" x14ac:dyDescent="0.35">
      <c r="A159" s="135"/>
      <c r="B159" s="163"/>
      <c r="C159" s="134"/>
      <c r="D159" s="135"/>
      <c r="F159" s="129"/>
      <c r="G159" s="129"/>
    </row>
    <row r="160" spans="1:7" x14ac:dyDescent="0.35">
      <c r="A160" s="135"/>
      <c r="B160" s="163"/>
      <c r="C160" s="134"/>
      <c r="D160" s="135"/>
      <c r="F160" s="129"/>
      <c r="G160" s="129"/>
    </row>
    <row r="161" spans="1:7" x14ac:dyDescent="0.35">
      <c r="A161" s="135"/>
      <c r="B161" s="163"/>
      <c r="C161" s="134"/>
      <c r="D161" s="135"/>
      <c r="F161" s="129"/>
      <c r="G161" s="129"/>
    </row>
    <row r="162" spans="1:7" x14ac:dyDescent="0.35">
      <c r="A162" s="135"/>
      <c r="B162" s="163"/>
      <c r="C162" s="134"/>
      <c r="D162" s="135"/>
      <c r="F162" s="129"/>
      <c r="G162" s="129"/>
    </row>
    <row r="163" spans="1:7" x14ac:dyDescent="0.35">
      <c r="A163" s="135"/>
      <c r="B163" s="163"/>
      <c r="C163" s="134"/>
      <c r="D163" s="135"/>
      <c r="F163" s="129"/>
      <c r="G163" s="129"/>
    </row>
    <row r="164" spans="1:7" ht="16" thickBot="1" x14ac:dyDescent="0.4">
      <c r="A164" s="135"/>
      <c r="B164" s="163"/>
      <c r="C164" s="134"/>
      <c r="D164" s="135"/>
      <c r="F164" s="129"/>
      <c r="G164" s="129"/>
    </row>
    <row r="165" spans="1:7" ht="16" thickBot="1" x14ac:dyDescent="0.4">
      <c r="A165" s="119" t="s">
        <v>0</v>
      </c>
      <c r="B165" s="117" t="s">
        <v>1</v>
      </c>
      <c r="C165" s="118" t="s">
        <v>2</v>
      </c>
      <c r="D165" s="119" t="s">
        <v>3</v>
      </c>
      <c r="E165" s="120" t="s">
        <v>4</v>
      </c>
      <c r="F165" s="120" t="s">
        <v>4</v>
      </c>
      <c r="G165" s="120" t="s">
        <v>290</v>
      </c>
    </row>
    <row r="166" spans="1:7" x14ac:dyDescent="0.35">
      <c r="B166" s="100"/>
      <c r="G166" s="101"/>
    </row>
    <row r="167" spans="1:7" x14ac:dyDescent="0.35">
      <c r="A167" s="74"/>
      <c r="B167" s="77" t="s">
        <v>114</v>
      </c>
    </row>
    <row r="168" spans="1:7" x14ac:dyDescent="0.35">
      <c r="A168" s="74"/>
      <c r="B168" s="78" t="s">
        <v>193</v>
      </c>
    </row>
    <row r="169" spans="1:7" x14ac:dyDescent="0.35">
      <c r="A169" s="74"/>
      <c r="B169" s="77" t="s">
        <v>115</v>
      </c>
    </row>
    <row r="170" spans="1:7" x14ac:dyDescent="0.35">
      <c r="A170" s="70"/>
      <c r="B170" s="77" t="s">
        <v>116</v>
      </c>
    </row>
    <row r="171" spans="1:7" x14ac:dyDescent="0.35">
      <c r="A171" s="70"/>
      <c r="B171" s="79" t="s">
        <v>117</v>
      </c>
    </row>
    <row r="172" spans="1:7" x14ac:dyDescent="0.35">
      <c r="A172" s="70"/>
      <c r="B172" s="80" t="s">
        <v>118</v>
      </c>
    </row>
    <row r="173" spans="1:7" ht="16" x14ac:dyDescent="0.35">
      <c r="A173" s="70" t="s">
        <v>6</v>
      </c>
      <c r="B173" s="81" t="s">
        <v>119</v>
      </c>
      <c r="C173" s="95">
        <f>C95</f>
        <v>78</v>
      </c>
      <c r="D173" s="93" t="s">
        <v>170</v>
      </c>
      <c r="G173" s="97"/>
    </row>
    <row r="174" spans="1:7" x14ac:dyDescent="0.35">
      <c r="A174" s="70"/>
      <c r="B174" s="82" t="s">
        <v>120</v>
      </c>
      <c r="G174" s="97"/>
    </row>
    <row r="175" spans="1:7" ht="5.25" customHeight="1" x14ac:dyDescent="0.35">
      <c r="A175" s="70"/>
      <c r="B175" s="82"/>
      <c r="G175" s="97"/>
    </row>
    <row r="176" spans="1:7" x14ac:dyDescent="0.35">
      <c r="A176" s="70"/>
      <c r="B176" s="75"/>
      <c r="G176" s="97"/>
    </row>
    <row r="177" spans="1:7" x14ac:dyDescent="0.35">
      <c r="A177" s="70"/>
      <c r="B177" s="82"/>
      <c r="G177" s="97"/>
    </row>
    <row r="178" spans="1:7" x14ac:dyDescent="0.35">
      <c r="A178" s="70"/>
      <c r="B178" s="71"/>
      <c r="G178" s="97"/>
    </row>
    <row r="179" spans="1:7" x14ac:dyDescent="0.35">
      <c r="A179" s="70"/>
      <c r="B179" s="78" t="s">
        <v>194</v>
      </c>
      <c r="G179" s="97"/>
    </row>
    <row r="180" spans="1:7" x14ac:dyDescent="0.35">
      <c r="A180" s="70"/>
      <c r="B180" s="78" t="s">
        <v>122</v>
      </c>
      <c r="G180" s="97"/>
    </row>
    <row r="181" spans="1:7" x14ac:dyDescent="0.35">
      <c r="A181" s="70"/>
      <c r="B181" s="84" t="s">
        <v>123</v>
      </c>
      <c r="G181" s="97"/>
    </row>
    <row r="182" spans="1:7" x14ac:dyDescent="0.35">
      <c r="A182" s="70"/>
      <c r="B182" s="80" t="s">
        <v>280</v>
      </c>
      <c r="C182" s="102"/>
      <c r="G182" s="97"/>
    </row>
    <row r="183" spans="1:7" ht="16" x14ac:dyDescent="0.35">
      <c r="A183" s="70" t="s">
        <v>10</v>
      </c>
      <c r="B183" s="81" t="s">
        <v>124</v>
      </c>
      <c r="C183" s="95">
        <f>C45*2</f>
        <v>228</v>
      </c>
      <c r="D183" s="93" t="s">
        <v>170</v>
      </c>
      <c r="G183" s="97"/>
    </row>
    <row r="184" spans="1:7" x14ac:dyDescent="0.35">
      <c r="A184" s="70"/>
      <c r="B184" s="81"/>
      <c r="G184" s="97"/>
    </row>
    <row r="185" spans="1:7" x14ac:dyDescent="0.35">
      <c r="A185" s="70"/>
      <c r="B185" s="81"/>
      <c r="G185" s="97"/>
    </row>
    <row r="186" spans="1:7" x14ac:dyDescent="0.35">
      <c r="A186" s="70"/>
      <c r="B186" s="80" t="s">
        <v>279</v>
      </c>
      <c r="G186" s="97"/>
    </row>
    <row r="187" spans="1:7" ht="16" x14ac:dyDescent="0.35">
      <c r="A187" s="70" t="s">
        <v>11</v>
      </c>
      <c r="B187" s="81" t="s">
        <v>124</v>
      </c>
      <c r="C187" s="95">
        <f>SUM(C23:C25)</f>
        <v>360</v>
      </c>
      <c r="D187" s="93" t="s">
        <v>170</v>
      </c>
      <c r="G187" s="97"/>
    </row>
    <row r="188" spans="1:7" x14ac:dyDescent="0.35">
      <c r="A188" s="70"/>
      <c r="B188" s="81"/>
      <c r="G188" s="97"/>
    </row>
    <row r="189" spans="1:7" x14ac:dyDescent="0.35">
      <c r="A189" s="70"/>
      <c r="B189" s="80" t="s">
        <v>278</v>
      </c>
      <c r="G189" s="97"/>
    </row>
    <row r="190" spans="1:7" ht="16" x14ac:dyDescent="0.35">
      <c r="A190" s="70" t="s">
        <v>13</v>
      </c>
      <c r="B190" s="71" t="s">
        <v>124</v>
      </c>
      <c r="C190" s="95">
        <f>C173</f>
        <v>78</v>
      </c>
      <c r="D190" s="93" t="s">
        <v>170</v>
      </c>
      <c r="G190" s="97"/>
    </row>
    <row r="191" spans="1:7" x14ac:dyDescent="0.35">
      <c r="G191" s="97"/>
    </row>
    <row r="192" spans="1:7" x14ac:dyDescent="0.35">
      <c r="A192" s="70"/>
      <c r="B192" s="77" t="s">
        <v>195</v>
      </c>
      <c r="C192" s="76"/>
      <c r="D192" s="70"/>
      <c r="F192" s="73"/>
      <c r="G192" s="97"/>
    </row>
    <row r="193" spans="1:7" x14ac:dyDescent="0.35">
      <c r="A193" s="70"/>
      <c r="B193" s="77" t="s">
        <v>134</v>
      </c>
      <c r="C193" s="76"/>
      <c r="D193" s="70"/>
      <c r="F193" s="73"/>
      <c r="G193" s="97"/>
    </row>
    <row r="194" spans="1:7" x14ac:dyDescent="0.35">
      <c r="A194" s="70"/>
      <c r="B194" s="79" t="s">
        <v>135</v>
      </c>
      <c r="C194" s="76"/>
      <c r="D194" s="70"/>
      <c r="F194" s="73"/>
      <c r="G194" s="97"/>
    </row>
    <row r="195" spans="1:7" x14ac:dyDescent="0.35">
      <c r="A195" s="70"/>
      <c r="B195" s="79" t="s">
        <v>136</v>
      </c>
      <c r="C195" s="76"/>
      <c r="D195" s="70"/>
      <c r="F195" s="73"/>
      <c r="G195" s="97"/>
    </row>
    <row r="196" spans="1:7" x14ac:dyDescent="0.35">
      <c r="A196" s="70"/>
      <c r="B196" s="75" t="s">
        <v>137</v>
      </c>
      <c r="C196" s="76"/>
      <c r="D196" s="70"/>
      <c r="F196" s="73"/>
      <c r="G196" s="97"/>
    </row>
    <row r="197" spans="1:7" x14ac:dyDescent="0.35">
      <c r="A197" s="70"/>
      <c r="B197" s="75" t="s">
        <v>138</v>
      </c>
      <c r="C197" s="76"/>
      <c r="D197" s="70"/>
      <c r="F197" s="73"/>
      <c r="G197" s="97"/>
    </row>
    <row r="198" spans="1:7" ht="16" x14ac:dyDescent="0.35">
      <c r="A198" s="70" t="s">
        <v>21</v>
      </c>
      <c r="B198" s="71" t="s">
        <v>212</v>
      </c>
      <c r="C198" s="6">
        <v>69</v>
      </c>
      <c r="D198" s="72" t="s">
        <v>170</v>
      </c>
      <c r="F198" s="73"/>
      <c r="G198" s="97"/>
    </row>
    <row r="199" spans="1:7" x14ac:dyDescent="0.35">
      <c r="A199" s="70"/>
      <c r="B199" s="71"/>
      <c r="C199" s="6"/>
      <c r="D199" s="70"/>
      <c r="F199" s="73"/>
      <c r="G199" s="97"/>
    </row>
    <row r="200" spans="1:7" ht="16" x14ac:dyDescent="0.35">
      <c r="A200" s="70" t="s">
        <v>24</v>
      </c>
      <c r="B200" s="71" t="s">
        <v>161</v>
      </c>
      <c r="C200" s="6">
        <v>15</v>
      </c>
      <c r="D200" s="72" t="s">
        <v>170</v>
      </c>
      <c r="F200" s="73"/>
      <c r="G200" s="97"/>
    </row>
    <row r="201" spans="1:7" x14ac:dyDescent="0.35">
      <c r="A201" s="70"/>
      <c r="B201" s="71"/>
      <c r="C201" s="76"/>
      <c r="D201" s="70"/>
      <c r="F201" s="73"/>
      <c r="G201" s="97"/>
    </row>
    <row r="202" spans="1:7" x14ac:dyDescent="0.35">
      <c r="A202" s="179"/>
      <c r="B202" s="79" t="s">
        <v>139</v>
      </c>
      <c r="C202" s="76"/>
      <c r="D202" s="70"/>
      <c r="F202" s="73"/>
      <c r="G202" s="97"/>
    </row>
    <row r="203" spans="1:7" x14ac:dyDescent="0.35">
      <c r="A203" s="179"/>
      <c r="B203" s="79" t="s">
        <v>140</v>
      </c>
      <c r="C203" s="76"/>
      <c r="D203" s="70"/>
      <c r="F203" s="73"/>
      <c r="G203" s="97"/>
    </row>
    <row r="204" spans="1:7" x14ac:dyDescent="0.35">
      <c r="A204" s="179"/>
      <c r="B204" s="79" t="s">
        <v>141</v>
      </c>
      <c r="C204" s="76"/>
      <c r="D204" s="70"/>
      <c r="F204" s="73"/>
      <c r="G204" s="97"/>
    </row>
    <row r="205" spans="1:7" x14ac:dyDescent="0.35">
      <c r="A205" s="70"/>
      <c r="B205" s="75" t="s">
        <v>142</v>
      </c>
      <c r="C205" s="76"/>
      <c r="D205" s="70"/>
      <c r="F205" s="73"/>
      <c r="G205" s="97"/>
    </row>
    <row r="206" spans="1:7" ht="16" x14ac:dyDescent="0.35">
      <c r="A206" s="70" t="s">
        <v>27</v>
      </c>
      <c r="B206" s="71" t="s">
        <v>143</v>
      </c>
      <c r="C206" s="6">
        <v>72</v>
      </c>
      <c r="D206" s="72" t="s">
        <v>170</v>
      </c>
      <c r="F206" s="73"/>
      <c r="G206" s="97"/>
    </row>
    <row r="207" spans="1:7" x14ac:dyDescent="0.35">
      <c r="A207" s="70"/>
      <c r="B207" s="71"/>
      <c r="C207" s="6"/>
      <c r="D207" s="72"/>
      <c r="F207" s="73"/>
      <c r="G207" s="97"/>
    </row>
    <row r="208" spans="1:7" ht="18.75" customHeight="1" x14ac:dyDescent="0.35">
      <c r="A208" s="70" t="s">
        <v>30</v>
      </c>
      <c r="B208" s="71" t="s">
        <v>144</v>
      </c>
      <c r="C208" s="6">
        <v>44</v>
      </c>
      <c r="D208" s="72" t="s">
        <v>68</v>
      </c>
      <c r="F208" s="73"/>
      <c r="G208" s="97"/>
    </row>
    <row r="209" spans="1:7" ht="18.75" customHeight="1" x14ac:dyDescent="0.35">
      <c r="A209" s="70"/>
      <c r="B209" s="71"/>
      <c r="C209" s="76"/>
      <c r="D209" s="72"/>
      <c r="E209" s="216"/>
      <c r="F209" s="73"/>
      <c r="G209" s="99"/>
    </row>
    <row r="210" spans="1:7" ht="18.75" customHeight="1" x14ac:dyDescent="0.35">
      <c r="A210" s="70"/>
      <c r="B210" s="71"/>
      <c r="C210" s="76"/>
      <c r="D210" s="72"/>
      <c r="E210" s="216"/>
      <c r="F210" s="73"/>
      <c r="G210" s="97"/>
    </row>
    <row r="211" spans="1:7" ht="18.75" customHeight="1" x14ac:dyDescent="0.35">
      <c r="A211" s="70"/>
      <c r="B211" s="71"/>
      <c r="C211" s="76"/>
      <c r="D211" s="72"/>
      <c r="E211" s="216"/>
      <c r="F211" s="73"/>
      <c r="G211" s="97"/>
    </row>
    <row r="212" spans="1:7" ht="18.75" customHeight="1" x14ac:dyDescent="0.35">
      <c r="A212" s="70"/>
      <c r="B212" s="77" t="s">
        <v>114</v>
      </c>
      <c r="C212" s="92"/>
      <c r="D212" s="121"/>
      <c r="E212" s="217"/>
      <c r="F212" s="116"/>
      <c r="G212" s="101">
        <f>SUM(G170:G209)</f>
        <v>0</v>
      </c>
    </row>
    <row r="213" spans="1:7" ht="18.75" customHeight="1" x14ac:dyDescent="0.35">
      <c r="A213" s="70"/>
      <c r="B213" s="71"/>
      <c r="C213" s="76"/>
      <c r="D213" s="72"/>
      <c r="E213" s="216"/>
      <c r="F213" s="73"/>
      <c r="G213" s="99"/>
    </row>
    <row r="214" spans="1:7" ht="18.75" customHeight="1" x14ac:dyDescent="0.35">
      <c r="A214" s="70"/>
      <c r="B214" s="71"/>
      <c r="C214" s="76"/>
      <c r="D214" s="72"/>
      <c r="E214" s="216"/>
      <c r="F214" s="73"/>
      <c r="G214" s="97"/>
    </row>
    <row r="215" spans="1:7" ht="18.75" customHeight="1" x14ac:dyDescent="0.35">
      <c r="A215" s="70"/>
      <c r="B215" s="71"/>
      <c r="C215" s="76"/>
      <c r="D215" s="72"/>
      <c r="E215" s="216"/>
      <c r="F215" s="73"/>
      <c r="G215" s="97"/>
    </row>
    <row r="216" spans="1:7" ht="18.75" customHeight="1" x14ac:dyDescent="0.35">
      <c r="A216" s="70"/>
      <c r="B216" s="71"/>
      <c r="C216" s="76"/>
      <c r="D216" s="72"/>
      <c r="E216" s="216"/>
      <c r="F216" s="73"/>
      <c r="G216" s="97"/>
    </row>
    <row r="217" spans="1:7" ht="18.75" customHeight="1" x14ac:dyDescent="0.35">
      <c r="A217" s="70"/>
      <c r="B217" s="71"/>
      <c r="C217" s="76"/>
      <c r="D217" s="72"/>
      <c r="E217" s="216"/>
      <c r="F217" s="73"/>
      <c r="G217" s="97"/>
    </row>
    <row r="218" spans="1:7" ht="18.75" customHeight="1" x14ac:dyDescent="0.35">
      <c r="A218" s="70"/>
      <c r="B218" s="71"/>
      <c r="C218" s="76"/>
      <c r="D218" s="72"/>
      <c r="E218" s="216"/>
      <c r="F218" s="73"/>
      <c r="G218" s="97"/>
    </row>
    <row r="219" spans="1:7" ht="18.75" customHeight="1" thickBot="1" x14ac:dyDescent="0.4">
      <c r="A219" s="70"/>
      <c r="B219" s="71"/>
      <c r="C219" s="76"/>
      <c r="D219" s="72"/>
      <c r="E219" s="216"/>
      <c r="F219" s="73"/>
      <c r="G219" s="97"/>
    </row>
    <row r="220" spans="1:7" ht="18.75" customHeight="1" thickBot="1" x14ac:dyDescent="0.4">
      <c r="A220" s="119" t="s">
        <v>0</v>
      </c>
      <c r="B220" s="117" t="s">
        <v>1</v>
      </c>
      <c r="C220" s="118" t="s">
        <v>2</v>
      </c>
      <c r="D220" s="119" t="s">
        <v>3</v>
      </c>
      <c r="E220" s="120" t="s">
        <v>4</v>
      </c>
      <c r="F220" s="120" t="s">
        <v>4</v>
      </c>
      <c r="G220" s="120" t="s">
        <v>290</v>
      </c>
    </row>
    <row r="221" spans="1:7" ht="18.75" customHeight="1" x14ac:dyDescent="0.35">
      <c r="A221" s="70"/>
      <c r="B221" s="71"/>
      <c r="C221" s="76"/>
      <c r="D221" s="72"/>
      <c r="E221" s="216"/>
      <c r="F221" s="73"/>
      <c r="G221" s="97"/>
    </row>
    <row r="222" spans="1:7" x14ac:dyDescent="0.35">
      <c r="A222" s="70"/>
      <c r="B222" s="77" t="s">
        <v>196</v>
      </c>
      <c r="C222" s="76"/>
      <c r="D222" s="70"/>
      <c r="F222" s="73"/>
      <c r="G222" s="97"/>
    </row>
    <row r="223" spans="1:7" x14ac:dyDescent="0.35">
      <c r="A223" s="70"/>
      <c r="B223" s="86" t="s">
        <v>225</v>
      </c>
      <c r="C223" s="76"/>
      <c r="D223" s="72"/>
      <c r="E223" s="216"/>
      <c r="F223" s="73"/>
      <c r="G223" s="97"/>
    </row>
    <row r="224" spans="1:7" x14ac:dyDescent="0.35">
      <c r="A224" s="70"/>
      <c r="B224" s="87" t="s">
        <v>145</v>
      </c>
      <c r="C224" s="76"/>
      <c r="D224" s="70"/>
      <c r="F224" s="73"/>
      <c r="G224" s="97"/>
    </row>
    <row r="225" spans="1:7" x14ac:dyDescent="0.35">
      <c r="A225" s="70"/>
      <c r="B225" s="75" t="s">
        <v>146</v>
      </c>
      <c r="C225" s="76"/>
      <c r="D225" s="70"/>
      <c r="F225" s="73"/>
      <c r="G225" s="97"/>
    </row>
    <row r="226" spans="1:7" ht="16" x14ac:dyDescent="0.35">
      <c r="A226" s="70" t="s">
        <v>6</v>
      </c>
      <c r="B226" s="82" t="s">
        <v>147</v>
      </c>
      <c r="C226" s="115">
        <f>SUM(C183:C190)</f>
        <v>666</v>
      </c>
      <c r="D226" s="72" t="s">
        <v>170</v>
      </c>
      <c r="E226" s="216"/>
      <c r="F226" s="73"/>
      <c r="G226" s="97"/>
    </row>
    <row r="227" spans="1:7" x14ac:dyDescent="0.35">
      <c r="A227" s="70"/>
      <c r="B227" s="88"/>
      <c r="C227" s="76"/>
      <c r="D227" s="70"/>
      <c r="E227" s="216"/>
      <c r="F227" s="73"/>
      <c r="G227" s="97"/>
    </row>
    <row r="228" spans="1:7" x14ac:dyDescent="0.35">
      <c r="A228" s="70"/>
      <c r="B228" s="75" t="s">
        <v>224</v>
      </c>
      <c r="C228" s="76"/>
      <c r="D228" s="72"/>
      <c r="E228" s="216"/>
      <c r="F228" s="73"/>
      <c r="G228" s="97"/>
    </row>
    <row r="229" spans="1:7" ht="16" x14ac:dyDescent="0.35">
      <c r="A229" s="70" t="s">
        <v>8</v>
      </c>
      <c r="B229" s="82" t="s">
        <v>147</v>
      </c>
      <c r="C229" s="115">
        <v>69</v>
      </c>
      <c r="D229" s="72" t="s">
        <v>170</v>
      </c>
      <c r="E229" s="216"/>
      <c r="F229" s="73"/>
      <c r="G229" s="97"/>
    </row>
    <row r="230" spans="1:7" x14ac:dyDescent="0.35">
      <c r="A230" s="74"/>
      <c r="B230" s="77"/>
      <c r="C230" s="76"/>
      <c r="D230" s="70"/>
      <c r="E230" s="216"/>
      <c r="F230" s="73"/>
      <c r="G230" s="97"/>
    </row>
    <row r="231" spans="1:7" x14ac:dyDescent="0.35">
      <c r="A231" s="70"/>
      <c r="B231" s="75" t="s">
        <v>160</v>
      </c>
      <c r="C231" s="76"/>
      <c r="D231" s="72"/>
      <c r="E231" s="216"/>
      <c r="F231" s="73"/>
      <c r="G231" s="97"/>
    </row>
    <row r="232" spans="1:7" ht="16" x14ac:dyDescent="0.35">
      <c r="A232" s="70" t="s">
        <v>10</v>
      </c>
      <c r="B232" s="82" t="s">
        <v>147</v>
      </c>
      <c r="C232" s="115">
        <f>C190</f>
        <v>78</v>
      </c>
      <c r="D232" s="72" t="s">
        <v>170</v>
      </c>
      <c r="E232" s="216"/>
      <c r="F232" s="73"/>
      <c r="G232" s="97"/>
    </row>
    <row r="233" spans="1:7" x14ac:dyDescent="0.35">
      <c r="A233" s="70"/>
      <c r="B233" s="88"/>
      <c r="C233" s="76"/>
      <c r="D233" s="72"/>
      <c r="E233" s="216"/>
      <c r="F233" s="73"/>
      <c r="G233" s="97"/>
    </row>
    <row r="234" spans="1:7" x14ac:dyDescent="0.35">
      <c r="A234" s="70"/>
      <c r="B234" s="75" t="s">
        <v>148</v>
      </c>
      <c r="C234" s="76"/>
      <c r="D234" s="72"/>
      <c r="E234" s="216"/>
      <c r="F234" s="73"/>
      <c r="G234" s="97"/>
    </row>
    <row r="235" spans="1:7" ht="16" x14ac:dyDescent="0.35">
      <c r="A235" s="70" t="s">
        <v>11</v>
      </c>
      <c r="B235" s="82" t="s">
        <v>147</v>
      </c>
      <c r="C235" s="115">
        <f>C187</f>
        <v>360</v>
      </c>
      <c r="D235" s="72" t="s">
        <v>170</v>
      </c>
      <c r="E235" s="216"/>
      <c r="F235" s="73"/>
      <c r="G235" s="97"/>
    </row>
    <row r="236" spans="1:7" x14ac:dyDescent="0.35">
      <c r="A236" s="70"/>
      <c r="B236" s="88"/>
      <c r="C236" s="76"/>
      <c r="D236" s="72"/>
      <c r="E236" s="216"/>
      <c r="F236" s="73"/>
      <c r="G236" s="97"/>
    </row>
    <row r="237" spans="1:7" x14ac:dyDescent="0.35">
      <c r="A237" s="70"/>
      <c r="B237" s="89" t="s">
        <v>149</v>
      </c>
      <c r="C237" s="76"/>
      <c r="D237" s="72"/>
      <c r="E237" s="216"/>
      <c r="F237" s="73"/>
      <c r="G237" s="97"/>
    </row>
    <row r="238" spans="1:7" x14ac:dyDescent="0.35">
      <c r="A238" s="70"/>
      <c r="B238" s="90" t="s">
        <v>150</v>
      </c>
      <c r="C238" s="76"/>
      <c r="D238" s="72"/>
      <c r="E238" s="216"/>
      <c r="F238" s="73"/>
      <c r="G238" s="97"/>
    </row>
    <row r="239" spans="1:7" x14ac:dyDescent="0.35">
      <c r="A239" s="70" t="s">
        <v>13</v>
      </c>
      <c r="B239" s="82" t="s">
        <v>151</v>
      </c>
      <c r="C239" s="6">
        <v>122</v>
      </c>
      <c r="D239" s="70" t="s">
        <v>68</v>
      </c>
      <c r="E239" s="216"/>
      <c r="F239" s="73"/>
      <c r="G239" s="97"/>
    </row>
    <row r="240" spans="1:7" x14ac:dyDescent="0.35">
      <c r="A240" s="70"/>
      <c r="B240" s="88"/>
      <c r="C240" s="76"/>
      <c r="D240" s="72"/>
      <c r="E240" s="216"/>
      <c r="F240" s="73"/>
      <c r="G240" s="97"/>
    </row>
    <row r="241" spans="1:7" x14ac:dyDescent="0.35">
      <c r="A241" s="70"/>
      <c r="B241" s="83" t="s">
        <v>152</v>
      </c>
      <c r="C241" s="76"/>
      <c r="D241" s="72"/>
      <c r="E241" s="216"/>
      <c r="F241" s="73"/>
      <c r="G241" s="97"/>
    </row>
    <row r="242" spans="1:7" x14ac:dyDescent="0.35">
      <c r="A242" s="74"/>
      <c r="B242" s="90" t="s">
        <v>153</v>
      </c>
      <c r="C242" s="76"/>
      <c r="D242" s="72"/>
      <c r="E242" s="216"/>
      <c r="F242" s="73"/>
      <c r="G242" s="97"/>
    </row>
    <row r="243" spans="1:7" ht="16" x14ac:dyDescent="0.35">
      <c r="A243" s="70" t="s">
        <v>18</v>
      </c>
      <c r="B243" s="82" t="s">
        <v>147</v>
      </c>
      <c r="C243" s="76">
        <v>36</v>
      </c>
      <c r="D243" s="72" t="s">
        <v>170</v>
      </c>
      <c r="E243" s="216"/>
      <c r="F243" s="73"/>
      <c r="G243" s="97"/>
    </row>
    <row r="244" spans="1:7" x14ac:dyDescent="0.35">
      <c r="A244" s="70"/>
      <c r="B244" s="82"/>
      <c r="C244" s="76"/>
      <c r="D244" s="72"/>
      <c r="E244" s="216"/>
      <c r="F244" s="73"/>
      <c r="G244" s="97"/>
    </row>
    <row r="245" spans="1:7" x14ac:dyDescent="0.35">
      <c r="A245" s="74"/>
      <c r="B245" s="91"/>
      <c r="C245" s="76"/>
      <c r="D245" s="70"/>
      <c r="E245" s="216"/>
      <c r="F245" s="73"/>
      <c r="G245" s="97"/>
    </row>
    <row r="246" spans="1:7" x14ac:dyDescent="0.35">
      <c r="A246" s="74"/>
      <c r="B246" s="90" t="s">
        <v>154</v>
      </c>
      <c r="C246" s="76"/>
      <c r="D246" s="70"/>
      <c r="E246" s="216"/>
      <c r="F246" s="73"/>
      <c r="G246" s="97"/>
    </row>
    <row r="247" spans="1:7" ht="16" x14ac:dyDescent="0.35">
      <c r="A247" s="70" t="s">
        <v>21</v>
      </c>
      <c r="B247" s="82" t="s">
        <v>124</v>
      </c>
      <c r="C247" s="76">
        <v>86</v>
      </c>
      <c r="D247" s="72" t="s">
        <v>170</v>
      </c>
      <c r="E247" s="216"/>
      <c r="F247" s="73"/>
      <c r="G247" s="97"/>
    </row>
    <row r="248" spans="1:7" x14ac:dyDescent="0.35">
      <c r="A248" s="70"/>
      <c r="B248" s="82"/>
      <c r="C248" s="76"/>
      <c r="D248" s="72"/>
      <c r="E248" s="216"/>
      <c r="F248" s="73"/>
      <c r="G248" s="99"/>
    </row>
    <row r="249" spans="1:7" x14ac:dyDescent="0.35">
      <c r="A249" s="70"/>
      <c r="B249" s="82"/>
      <c r="C249" s="76"/>
      <c r="D249" s="72"/>
      <c r="E249" s="216"/>
      <c r="F249" s="73"/>
      <c r="G249" s="97"/>
    </row>
    <row r="250" spans="1:7" x14ac:dyDescent="0.35">
      <c r="A250" s="70"/>
      <c r="B250" s="82"/>
      <c r="C250" s="76"/>
      <c r="D250" s="72"/>
      <c r="E250" s="216"/>
      <c r="F250" s="73"/>
      <c r="G250" s="97"/>
    </row>
    <row r="251" spans="1:7" x14ac:dyDescent="0.35">
      <c r="A251" s="74"/>
      <c r="B251" s="77" t="s">
        <v>231</v>
      </c>
      <c r="C251" s="92"/>
      <c r="D251" s="70"/>
      <c r="E251" s="216"/>
      <c r="F251" s="73"/>
      <c r="G251" s="116"/>
    </row>
    <row r="252" spans="1:7" x14ac:dyDescent="0.35">
      <c r="A252" s="74"/>
      <c r="B252" s="77"/>
      <c r="C252" s="92"/>
      <c r="D252" s="70"/>
      <c r="E252" s="216"/>
      <c r="F252" s="73"/>
      <c r="G252" s="122"/>
    </row>
    <row r="253" spans="1:7" x14ac:dyDescent="0.35">
      <c r="A253" s="74"/>
      <c r="B253" s="77"/>
      <c r="C253" s="92"/>
      <c r="D253" s="70"/>
      <c r="E253" s="216"/>
      <c r="F253" s="73"/>
      <c r="G253" s="73"/>
    </row>
    <row r="254" spans="1:7" x14ac:dyDescent="0.35">
      <c r="A254" s="74"/>
      <c r="B254" s="77"/>
      <c r="C254" s="92"/>
      <c r="D254" s="70"/>
      <c r="E254" s="216"/>
      <c r="F254" s="73"/>
      <c r="G254" s="73"/>
    </row>
    <row r="255" spans="1:7" x14ac:dyDescent="0.35">
      <c r="A255" s="74"/>
      <c r="B255" s="77"/>
      <c r="C255" s="92"/>
      <c r="D255" s="70"/>
      <c r="E255" s="216"/>
      <c r="F255" s="73"/>
      <c r="G255" s="73"/>
    </row>
    <row r="256" spans="1:7" x14ac:dyDescent="0.35">
      <c r="A256" s="70"/>
      <c r="B256" s="77" t="s">
        <v>155</v>
      </c>
      <c r="C256" s="76"/>
      <c r="D256" s="70"/>
      <c r="E256" s="216"/>
      <c r="F256" s="73"/>
      <c r="G256" s="73"/>
    </row>
    <row r="257" spans="1:7" x14ac:dyDescent="0.35">
      <c r="A257" s="70"/>
      <c r="B257" s="87" t="s">
        <v>197</v>
      </c>
      <c r="C257" s="76"/>
      <c r="D257" s="70"/>
      <c r="E257" s="216"/>
      <c r="F257" s="73"/>
      <c r="G257" s="73"/>
    </row>
    <row r="258" spans="1:7" x14ac:dyDescent="0.35">
      <c r="A258" s="103"/>
      <c r="B258" s="104" t="s">
        <v>163</v>
      </c>
      <c r="C258" s="105"/>
      <c r="D258" s="103"/>
      <c r="E258" s="216"/>
      <c r="F258" s="123"/>
      <c r="G258" s="125"/>
    </row>
    <row r="259" spans="1:7" x14ac:dyDescent="0.35">
      <c r="A259" s="106"/>
      <c r="B259" s="165" t="s">
        <v>164</v>
      </c>
      <c r="C259" s="105"/>
      <c r="D259" s="103"/>
      <c r="E259" s="216"/>
      <c r="F259" s="123"/>
      <c r="G259" s="125"/>
    </row>
    <row r="260" spans="1:7" x14ac:dyDescent="0.35">
      <c r="A260" s="103" t="s">
        <v>24</v>
      </c>
      <c r="B260" s="71" t="s">
        <v>162</v>
      </c>
      <c r="C260" s="105">
        <v>100</v>
      </c>
      <c r="D260" s="103" t="s">
        <v>68</v>
      </c>
      <c r="E260" s="216"/>
      <c r="F260" s="123"/>
      <c r="G260" s="97"/>
    </row>
    <row r="261" spans="1:7" x14ac:dyDescent="0.35">
      <c r="A261" s="106"/>
      <c r="B261" s="165"/>
      <c r="C261" s="105"/>
      <c r="D261" s="103"/>
      <c r="E261" s="216"/>
      <c r="F261" s="123"/>
      <c r="G261" s="97"/>
    </row>
    <row r="262" spans="1:7" x14ac:dyDescent="0.35">
      <c r="A262" s="106"/>
      <c r="B262" s="165" t="s">
        <v>165</v>
      </c>
      <c r="C262" s="105"/>
      <c r="D262" s="103"/>
      <c r="E262" s="216"/>
      <c r="F262" s="123"/>
      <c r="G262" s="97"/>
    </row>
    <row r="263" spans="1:7" x14ac:dyDescent="0.35">
      <c r="A263" s="106"/>
      <c r="B263" s="165" t="s">
        <v>164</v>
      </c>
      <c r="C263" s="105"/>
      <c r="D263" s="103"/>
      <c r="E263" s="216"/>
      <c r="F263" s="123"/>
      <c r="G263" s="97"/>
    </row>
    <row r="264" spans="1:7" ht="8.25" customHeight="1" x14ac:dyDescent="0.35">
      <c r="A264" s="103"/>
      <c r="B264" s="166"/>
      <c r="C264" s="105"/>
      <c r="D264" s="103"/>
      <c r="E264" s="216"/>
      <c r="F264" s="123"/>
      <c r="G264" s="97"/>
    </row>
    <row r="265" spans="1:7" ht="29" x14ac:dyDescent="0.35">
      <c r="A265" s="103" t="s">
        <v>30</v>
      </c>
      <c r="B265" s="166" t="s">
        <v>166</v>
      </c>
      <c r="C265" s="105">
        <v>4</v>
      </c>
      <c r="D265" s="103" t="s">
        <v>167</v>
      </c>
      <c r="E265" s="216"/>
      <c r="F265" s="123"/>
      <c r="G265" s="97"/>
    </row>
    <row r="266" spans="1:7" ht="5.25" customHeight="1" x14ac:dyDescent="0.35">
      <c r="A266" s="107"/>
      <c r="B266" s="166"/>
      <c r="C266" s="108"/>
      <c r="D266" s="107"/>
      <c r="E266" s="216"/>
      <c r="F266" s="123"/>
      <c r="G266" s="97"/>
    </row>
    <row r="267" spans="1:7" ht="29" x14ac:dyDescent="0.35">
      <c r="A267" s="107" t="s">
        <v>33</v>
      </c>
      <c r="B267" s="166" t="s">
        <v>168</v>
      </c>
      <c r="C267" s="108">
        <v>6</v>
      </c>
      <c r="D267" s="107" t="s">
        <v>167</v>
      </c>
      <c r="E267" s="216"/>
      <c r="F267" s="124"/>
      <c r="G267" s="97"/>
    </row>
    <row r="268" spans="1:7" ht="7.5" customHeight="1" x14ac:dyDescent="0.35">
      <c r="A268" s="107"/>
      <c r="B268" s="166"/>
      <c r="C268" s="108"/>
      <c r="D268" s="107"/>
      <c r="E268" s="216"/>
      <c r="F268" s="124"/>
      <c r="G268" s="97"/>
    </row>
    <row r="269" spans="1:7" x14ac:dyDescent="0.35">
      <c r="A269" s="103"/>
      <c r="B269" s="165" t="s">
        <v>169</v>
      </c>
      <c r="C269" s="105"/>
      <c r="D269" s="103"/>
      <c r="E269" s="216"/>
      <c r="F269" s="124"/>
      <c r="G269" s="97"/>
    </row>
    <row r="270" spans="1:7" x14ac:dyDescent="0.35">
      <c r="A270" s="103" t="s">
        <v>37</v>
      </c>
      <c r="B270" s="166" t="s">
        <v>226</v>
      </c>
      <c r="C270" s="105">
        <v>50</v>
      </c>
      <c r="D270" s="103" t="s">
        <v>68</v>
      </c>
      <c r="E270" s="216"/>
      <c r="F270" s="123"/>
      <c r="G270" s="97"/>
    </row>
    <row r="271" spans="1:7" x14ac:dyDescent="0.35">
      <c r="A271" s="103"/>
      <c r="B271" s="166"/>
      <c r="C271" s="105"/>
      <c r="D271" s="103"/>
      <c r="F271" s="123"/>
      <c r="G271" s="99"/>
    </row>
    <row r="272" spans="1:7" x14ac:dyDescent="0.35">
      <c r="A272" s="103"/>
      <c r="B272" s="166"/>
      <c r="C272" s="105"/>
      <c r="D272" s="103"/>
      <c r="F272" s="123"/>
      <c r="G272" s="97"/>
    </row>
    <row r="273" spans="1:7" x14ac:dyDescent="0.35">
      <c r="A273" s="103"/>
      <c r="B273" s="166"/>
      <c r="C273" s="105"/>
      <c r="D273" s="103"/>
      <c r="F273" s="123"/>
      <c r="G273" s="97"/>
    </row>
    <row r="274" spans="1:7" x14ac:dyDescent="0.35">
      <c r="A274" s="103"/>
      <c r="B274" s="167" t="s">
        <v>190</v>
      </c>
      <c r="C274" s="105"/>
      <c r="D274" s="103"/>
      <c r="F274" s="123"/>
      <c r="G274" s="101"/>
    </row>
    <row r="275" spans="1:7" x14ac:dyDescent="0.35">
      <c r="A275" s="103"/>
      <c r="B275" s="167"/>
      <c r="C275" s="105"/>
      <c r="D275" s="103"/>
      <c r="F275" s="123"/>
      <c r="G275" s="101"/>
    </row>
    <row r="276" spans="1:7" ht="16" thickBot="1" x14ac:dyDescent="0.4">
      <c r="A276" s="103"/>
      <c r="B276" s="166"/>
      <c r="C276" s="105"/>
      <c r="D276" s="103"/>
      <c r="F276" s="123"/>
      <c r="G276" s="97"/>
    </row>
    <row r="277" spans="1:7" ht="16" thickBot="1" x14ac:dyDescent="0.4">
      <c r="A277" s="119" t="s">
        <v>0</v>
      </c>
      <c r="B277" s="117" t="s">
        <v>1</v>
      </c>
      <c r="C277" s="118" t="s">
        <v>2</v>
      </c>
      <c r="D277" s="119" t="s">
        <v>3</v>
      </c>
      <c r="E277" s="120" t="s">
        <v>4</v>
      </c>
      <c r="F277" s="120" t="s">
        <v>4</v>
      </c>
      <c r="G277" s="120" t="s">
        <v>290</v>
      </c>
    </row>
    <row r="278" spans="1:7" x14ac:dyDescent="0.35">
      <c r="A278" s="103"/>
      <c r="B278" s="166"/>
      <c r="C278" s="105"/>
      <c r="D278" s="103"/>
      <c r="F278" s="123"/>
      <c r="G278" s="97"/>
    </row>
    <row r="279" spans="1:7" x14ac:dyDescent="0.35">
      <c r="A279" s="103"/>
      <c r="B279" s="166" t="s">
        <v>121</v>
      </c>
      <c r="C279" s="105"/>
      <c r="D279" s="103"/>
      <c r="F279" s="123"/>
      <c r="G279" s="101">
        <f>G274</f>
        <v>0</v>
      </c>
    </row>
    <row r="280" spans="1:7" ht="8.25" customHeight="1" x14ac:dyDescent="0.35">
      <c r="A280" s="103"/>
      <c r="B280" s="166"/>
      <c r="C280" s="105"/>
      <c r="D280" s="103"/>
      <c r="F280" s="123"/>
      <c r="G280" s="97"/>
    </row>
    <row r="281" spans="1:7" x14ac:dyDescent="0.35">
      <c r="A281" s="70"/>
      <c r="B281" s="84" t="s">
        <v>156</v>
      </c>
      <c r="C281" s="76"/>
      <c r="D281" s="70"/>
      <c r="F281" s="73"/>
      <c r="G281" s="97" t="str">
        <f t="shared" ref="G281:G282" si="0">IF(C281&gt;0,C281*F281,"")</f>
        <v/>
      </c>
    </row>
    <row r="282" spans="1:7" x14ac:dyDescent="0.35">
      <c r="A282" s="74"/>
      <c r="B282" s="88" t="s">
        <v>157</v>
      </c>
      <c r="C282" s="76"/>
      <c r="D282" s="70"/>
      <c r="F282" s="73"/>
      <c r="G282" s="97" t="str">
        <f t="shared" si="0"/>
        <v/>
      </c>
    </row>
    <row r="283" spans="1:7" ht="29" x14ac:dyDescent="0.35">
      <c r="A283" s="70" t="s">
        <v>6</v>
      </c>
      <c r="B283" s="81" t="s">
        <v>214</v>
      </c>
      <c r="C283" s="76">
        <v>16</v>
      </c>
      <c r="D283" s="70" t="s">
        <v>9</v>
      </c>
      <c r="F283" s="73"/>
      <c r="G283" s="97"/>
    </row>
    <row r="284" spans="1:7" ht="8.25" customHeight="1" x14ac:dyDescent="0.35">
      <c r="A284" s="74"/>
      <c r="B284" s="82"/>
      <c r="C284" s="92"/>
      <c r="D284" s="74"/>
      <c r="F284" s="116"/>
      <c r="G284" s="97"/>
    </row>
    <row r="285" spans="1:7" ht="29" x14ac:dyDescent="0.35">
      <c r="A285" s="70" t="s">
        <v>8</v>
      </c>
      <c r="B285" s="112" t="s">
        <v>213</v>
      </c>
      <c r="C285" s="76">
        <v>10</v>
      </c>
      <c r="D285" s="70" t="s">
        <v>9</v>
      </c>
      <c r="F285" s="73"/>
      <c r="G285" s="97"/>
    </row>
    <row r="286" spans="1:7" ht="6.75" customHeight="1" x14ac:dyDescent="0.35">
      <c r="A286" s="70"/>
      <c r="B286" s="82"/>
      <c r="C286" s="76"/>
      <c r="D286" s="70"/>
      <c r="F286" s="73"/>
      <c r="G286" s="97"/>
    </row>
    <row r="287" spans="1:7" x14ac:dyDescent="0.35">
      <c r="A287" s="70" t="s">
        <v>10</v>
      </c>
      <c r="B287" s="71" t="s">
        <v>158</v>
      </c>
      <c r="C287" s="76">
        <v>10</v>
      </c>
      <c r="D287" s="70" t="s">
        <v>9</v>
      </c>
      <c r="F287" s="73"/>
      <c r="G287" s="97"/>
    </row>
    <row r="288" spans="1:7" ht="9.75" customHeight="1" x14ac:dyDescent="0.35">
      <c r="A288" s="70"/>
      <c r="B288" s="71"/>
      <c r="C288" s="76"/>
      <c r="D288" s="70"/>
      <c r="F288" s="73"/>
      <c r="G288" s="99"/>
    </row>
    <row r="289" spans="1:7" ht="7.5" customHeight="1" x14ac:dyDescent="0.35">
      <c r="A289" s="70"/>
      <c r="B289" s="71"/>
      <c r="C289" s="76"/>
      <c r="D289" s="70"/>
      <c r="F289" s="73"/>
      <c r="G289" s="73"/>
    </row>
    <row r="290" spans="1:7" x14ac:dyDescent="0.35">
      <c r="A290" s="70"/>
      <c r="B290" s="77" t="s">
        <v>159</v>
      </c>
      <c r="C290" s="76"/>
      <c r="D290" s="70"/>
      <c r="F290" s="73"/>
      <c r="G290" s="116"/>
    </row>
    <row r="291" spans="1:7" x14ac:dyDescent="0.35">
      <c r="A291" s="70"/>
      <c r="B291" s="71"/>
      <c r="C291" s="76"/>
      <c r="D291" s="70"/>
      <c r="F291" s="73"/>
      <c r="G291" s="122"/>
    </row>
    <row r="292" spans="1:7" x14ac:dyDescent="0.35">
      <c r="A292" s="70"/>
      <c r="B292" s="71"/>
      <c r="C292" s="76"/>
      <c r="D292" s="70"/>
      <c r="F292" s="73"/>
      <c r="G292" s="73"/>
    </row>
    <row r="293" spans="1:7" x14ac:dyDescent="0.35">
      <c r="A293" s="70"/>
      <c r="B293" s="71"/>
      <c r="C293" s="76"/>
      <c r="D293" s="70"/>
      <c r="F293" s="73"/>
      <c r="G293" s="73"/>
    </row>
    <row r="294" spans="1:7" x14ac:dyDescent="0.35">
      <c r="A294" s="70"/>
      <c r="B294" s="71"/>
      <c r="C294" s="76"/>
      <c r="D294" s="70"/>
      <c r="F294" s="73"/>
      <c r="G294" s="73"/>
    </row>
    <row r="295" spans="1:7" x14ac:dyDescent="0.35">
      <c r="B295" s="100"/>
      <c r="C295" s="139"/>
      <c r="F295" s="133"/>
      <c r="G295" s="133"/>
    </row>
    <row r="296" spans="1:7" x14ac:dyDescent="0.35">
      <c r="B296" s="94" t="s">
        <v>235</v>
      </c>
      <c r="C296" s="139"/>
      <c r="F296" s="133"/>
      <c r="G296" s="133"/>
    </row>
    <row r="297" spans="1:7" x14ac:dyDescent="0.35">
      <c r="A297" s="142"/>
      <c r="B297" s="143" t="s">
        <v>215</v>
      </c>
      <c r="C297" s="130"/>
      <c r="D297" s="130"/>
      <c r="F297" s="142"/>
      <c r="G297" s="144"/>
    </row>
    <row r="298" spans="1:7" x14ac:dyDescent="0.35">
      <c r="A298" s="142"/>
      <c r="B298" s="143" t="s">
        <v>216</v>
      </c>
      <c r="C298" s="130"/>
      <c r="D298" s="130"/>
      <c r="F298" s="142"/>
      <c r="G298" s="141"/>
    </row>
    <row r="299" spans="1:7" x14ac:dyDescent="0.35">
      <c r="A299" s="130" t="s">
        <v>10</v>
      </c>
      <c r="B299" s="140" t="s">
        <v>218</v>
      </c>
      <c r="C299" s="130">
        <v>4</v>
      </c>
      <c r="D299" s="130" t="s">
        <v>217</v>
      </c>
      <c r="F299" s="145"/>
      <c r="G299" s="141"/>
    </row>
    <row r="300" spans="1:7" ht="9.75" customHeight="1" x14ac:dyDescent="0.35">
      <c r="A300" s="130"/>
      <c r="B300" s="140"/>
      <c r="C300" s="130"/>
      <c r="D300" s="130"/>
      <c r="F300" s="145"/>
      <c r="G300" s="141"/>
    </row>
    <row r="301" spans="1:7" x14ac:dyDescent="0.35">
      <c r="A301" s="130" t="s">
        <v>13</v>
      </c>
      <c r="B301" s="140" t="s">
        <v>219</v>
      </c>
      <c r="C301" s="130">
        <v>2</v>
      </c>
      <c r="D301" s="130" t="s">
        <v>217</v>
      </c>
      <c r="F301" s="145"/>
      <c r="G301" s="141"/>
    </row>
    <row r="302" spans="1:7" ht="8.25" customHeight="1" x14ac:dyDescent="0.35">
      <c r="A302" s="130"/>
      <c r="B302" s="140"/>
      <c r="C302" s="130"/>
      <c r="D302" s="130"/>
      <c r="F302" s="145"/>
      <c r="G302" s="141"/>
    </row>
    <row r="303" spans="1:7" x14ac:dyDescent="0.35">
      <c r="A303" s="130" t="s">
        <v>18</v>
      </c>
      <c r="B303" s="140" t="s">
        <v>220</v>
      </c>
      <c r="C303" s="130"/>
      <c r="D303" s="130"/>
      <c r="F303" s="145"/>
      <c r="G303" s="141"/>
    </row>
    <row r="304" spans="1:7" x14ac:dyDescent="0.35">
      <c r="A304" s="130"/>
      <c r="B304" s="140" t="s">
        <v>221</v>
      </c>
      <c r="C304" s="130">
        <v>4</v>
      </c>
      <c r="D304" s="130" t="s">
        <v>217</v>
      </c>
      <c r="F304" s="145"/>
      <c r="G304" s="141"/>
    </row>
    <row r="305" spans="1:7" ht="7.5" customHeight="1" x14ac:dyDescent="0.35">
      <c r="A305" s="130"/>
      <c r="B305" s="140"/>
      <c r="C305" s="130"/>
      <c r="D305" s="130"/>
      <c r="F305" s="145"/>
      <c r="G305" s="141"/>
    </row>
    <row r="306" spans="1:7" x14ac:dyDescent="0.35">
      <c r="A306" s="130" t="s">
        <v>30</v>
      </c>
      <c r="B306" s="140" t="s">
        <v>222</v>
      </c>
      <c r="C306" s="130">
        <v>8</v>
      </c>
      <c r="D306" s="130" t="s">
        <v>217</v>
      </c>
      <c r="F306" s="145"/>
      <c r="G306" s="141"/>
    </row>
    <row r="307" spans="1:7" ht="8.25" customHeight="1" x14ac:dyDescent="0.35">
      <c r="A307" s="130"/>
      <c r="B307" s="140"/>
      <c r="C307" s="130"/>
      <c r="D307" s="130"/>
      <c r="F307" s="145"/>
      <c r="G307" s="141"/>
    </row>
    <row r="308" spans="1:7" x14ac:dyDescent="0.35">
      <c r="A308" s="130" t="s">
        <v>33</v>
      </c>
      <c r="B308" s="140" t="s">
        <v>223</v>
      </c>
      <c r="C308" s="130"/>
      <c r="D308" s="130" t="s">
        <v>0</v>
      </c>
      <c r="F308" s="145"/>
      <c r="G308" s="141"/>
    </row>
    <row r="309" spans="1:7" ht="6" customHeight="1" x14ac:dyDescent="0.35">
      <c r="A309" s="135"/>
      <c r="B309" s="168"/>
      <c r="C309" s="138"/>
      <c r="D309" s="103"/>
      <c r="F309" s="129"/>
      <c r="G309" s="129"/>
    </row>
    <row r="310" spans="1:7" ht="36" customHeight="1" x14ac:dyDescent="0.35">
      <c r="A310" s="103" t="s">
        <v>79</v>
      </c>
      <c r="B310" s="166" t="s">
        <v>237</v>
      </c>
      <c r="C310" s="127"/>
      <c r="D310" s="127" t="s">
        <v>181</v>
      </c>
      <c r="F310" s="128"/>
      <c r="G310" s="128"/>
    </row>
    <row r="311" spans="1:7" ht="16.25" customHeight="1" x14ac:dyDescent="0.35">
      <c r="A311" s="103"/>
      <c r="B311" s="166"/>
      <c r="C311" s="127"/>
      <c r="D311" s="127"/>
      <c r="F311" s="128"/>
      <c r="G311" s="128"/>
    </row>
    <row r="312" spans="1:7" ht="42" customHeight="1" x14ac:dyDescent="0.35">
      <c r="A312" s="103" t="s">
        <v>287</v>
      </c>
      <c r="B312" s="166" t="s">
        <v>289</v>
      </c>
      <c r="C312" s="127"/>
      <c r="D312" s="127" t="s">
        <v>288</v>
      </c>
      <c r="F312" s="128"/>
      <c r="G312" s="146"/>
    </row>
    <row r="313" spans="1:7" ht="15" customHeight="1" x14ac:dyDescent="0.35">
      <c r="A313" s="103"/>
      <c r="B313" s="166"/>
      <c r="C313" s="127"/>
      <c r="D313" s="127"/>
      <c r="F313" s="128"/>
      <c r="G313" s="128"/>
    </row>
    <row r="314" spans="1:7" x14ac:dyDescent="0.35">
      <c r="A314" s="103"/>
      <c r="B314" s="159" t="s">
        <v>227</v>
      </c>
      <c r="C314" s="127"/>
      <c r="D314" s="103"/>
      <c r="F314" s="128"/>
      <c r="G314" s="128"/>
    </row>
    <row r="315" spans="1:7" x14ac:dyDescent="0.35">
      <c r="A315" s="103"/>
      <c r="B315" s="159" t="s">
        <v>173</v>
      </c>
      <c r="C315" s="127"/>
      <c r="D315" s="103"/>
      <c r="F315" s="128"/>
      <c r="G315" s="147"/>
    </row>
    <row r="316" spans="1:7" x14ac:dyDescent="0.35">
      <c r="A316" s="103"/>
      <c r="B316" s="159"/>
      <c r="C316" s="127"/>
      <c r="D316" s="103"/>
      <c r="F316" s="128"/>
      <c r="G316" s="148"/>
    </row>
    <row r="317" spans="1:7" x14ac:dyDescent="0.35">
      <c r="A317" s="103"/>
      <c r="B317" s="159"/>
      <c r="C317" s="127"/>
      <c r="D317" s="103"/>
      <c r="F317" s="128"/>
      <c r="G317" s="147"/>
    </row>
    <row r="318" spans="1:7" x14ac:dyDescent="0.35">
      <c r="A318" s="103"/>
      <c r="B318" s="159"/>
      <c r="C318" s="127"/>
      <c r="D318" s="103"/>
      <c r="F318" s="128"/>
      <c r="G318" s="147"/>
    </row>
    <row r="319" spans="1:7" x14ac:dyDescent="0.35">
      <c r="A319" s="103"/>
      <c r="B319" s="159"/>
      <c r="C319" s="127"/>
      <c r="D319" s="103"/>
      <c r="F319" s="128"/>
      <c r="G319" s="147"/>
    </row>
    <row r="320" spans="1:7" x14ac:dyDescent="0.35">
      <c r="A320" s="103"/>
      <c r="B320" s="159"/>
      <c r="C320" s="127"/>
      <c r="D320" s="103"/>
      <c r="F320" s="128"/>
      <c r="G320" s="147"/>
    </row>
    <row r="321" spans="1:7" x14ac:dyDescent="0.35">
      <c r="A321" s="103"/>
      <c r="B321" s="159" t="s">
        <v>198</v>
      </c>
      <c r="C321" s="127"/>
      <c r="D321" s="103"/>
      <c r="F321" s="128"/>
      <c r="G321" s="128"/>
    </row>
    <row r="322" spans="1:7" x14ac:dyDescent="0.35">
      <c r="A322" s="103"/>
      <c r="B322" s="159" t="s">
        <v>182</v>
      </c>
      <c r="C322" s="127"/>
      <c r="D322" s="103"/>
      <c r="F322" s="128"/>
      <c r="G322" s="128"/>
    </row>
    <row r="323" spans="1:7" x14ac:dyDescent="0.35">
      <c r="A323" s="103"/>
      <c r="B323" s="159"/>
      <c r="C323" s="127"/>
      <c r="D323" s="103"/>
      <c r="F323" s="128"/>
      <c r="G323" s="128"/>
    </row>
    <row r="324" spans="1:7" ht="29" x14ac:dyDescent="0.35">
      <c r="A324" s="103"/>
      <c r="B324" s="166" t="s">
        <v>238</v>
      </c>
      <c r="C324" s="127"/>
      <c r="D324" s="127" t="s">
        <v>181</v>
      </c>
      <c r="F324" s="128"/>
      <c r="G324" s="128"/>
    </row>
    <row r="325" spans="1:7" x14ac:dyDescent="0.35">
      <c r="A325" s="103"/>
      <c r="B325" s="166"/>
      <c r="C325" s="127"/>
      <c r="D325" s="127"/>
      <c r="F325" s="128"/>
      <c r="G325" s="128"/>
    </row>
    <row r="326" spans="1:7" x14ac:dyDescent="0.35">
      <c r="A326" s="103"/>
      <c r="B326" s="166"/>
      <c r="C326" s="127"/>
      <c r="D326" s="127"/>
      <c r="F326" s="128"/>
      <c r="G326" s="128"/>
    </row>
    <row r="327" spans="1:7" x14ac:dyDescent="0.35">
      <c r="A327" s="103"/>
      <c r="B327" s="160"/>
      <c r="C327" s="127"/>
      <c r="D327" s="103"/>
      <c r="F327" s="128"/>
      <c r="G327" s="146"/>
    </row>
    <row r="328" spans="1:7" x14ac:dyDescent="0.35">
      <c r="A328" s="103"/>
      <c r="B328" s="159" t="s">
        <v>183</v>
      </c>
      <c r="C328" s="127"/>
      <c r="D328" s="103"/>
      <c r="F328" s="128"/>
      <c r="G328" s="128"/>
    </row>
    <row r="329" spans="1:7" x14ac:dyDescent="0.35">
      <c r="A329" s="103"/>
      <c r="B329" s="159" t="s">
        <v>184</v>
      </c>
      <c r="C329" s="127"/>
      <c r="D329" s="103"/>
      <c r="F329" s="128"/>
      <c r="G329" s="128"/>
    </row>
    <row r="330" spans="1:7" x14ac:dyDescent="0.35">
      <c r="A330" s="103"/>
      <c r="B330" s="159" t="s">
        <v>173</v>
      </c>
      <c r="C330" s="127"/>
      <c r="D330" s="103"/>
      <c r="F330" s="128"/>
      <c r="G330" s="147"/>
    </row>
    <row r="331" spans="1:7" x14ac:dyDescent="0.35">
      <c r="A331" s="135"/>
      <c r="B331" s="161"/>
      <c r="C331" s="134"/>
      <c r="D331" s="135"/>
      <c r="F331" s="129"/>
      <c r="G331" s="132"/>
    </row>
    <row r="332" spans="1:7" x14ac:dyDescent="0.35">
      <c r="A332" s="135"/>
      <c r="B332" s="161"/>
      <c r="C332" s="134"/>
      <c r="D332" s="135"/>
      <c r="F332" s="129"/>
      <c r="G332" s="129"/>
    </row>
    <row r="333" spans="1:7" x14ac:dyDescent="0.35">
      <c r="A333" s="135"/>
      <c r="B333" s="161"/>
      <c r="C333" s="134"/>
      <c r="D333" s="135"/>
      <c r="F333" s="129"/>
      <c r="G333" s="129"/>
    </row>
    <row r="334" spans="1:7" x14ac:dyDescent="0.35">
      <c r="A334" s="135"/>
      <c r="B334" s="161"/>
      <c r="C334" s="134"/>
      <c r="D334" s="135"/>
      <c r="F334" s="129"/>
      <c r="G334" s="129"/>
    </row>
    <row r="335" spans="1:7" x14ac:dyDescent="0.35">
      <c r="A335" s="135"/>
      <c r="B335" s="161"/>
      <c r="C335" s="134"/>
      <c r="D335" s="135"/>
      <c r="F335" s="129"/>
      <c r="G335" s="129"/>
    </row>
    <row r="336" spans="1:7" x14ac:dyDescent="0.35">
      <c r="A336" s="135"/>
      <c r="B336" s="161"/>
      <c r="C336" s="134"/>
      <c r="D336" s="135"/>
      <c r="F336" s="129"/>
      <c r="G336" s="129"/>
    </row>
    <row r="337" spans="1:7" ht="16" thickBot="1" x14ac:dyDescent="0.4">
      <c r="A337" s="135"/>
      <c r="B337" s="161"/>
      <c r="C337" s="134"/>
      <c r="D337" s="135"/>
      <c r="F337" s="129"/>
      <c r="G337" s="129"/>
    </row>
    <row r="338" spans="1:7" ht="16" thickBot="1" x14ac:dyDescent="0.4">
      <c r="A338" s="119" t="s">
        <v>0</v>
      </c>
      <c r="B338" s="117" t="s">
        <v>1</v>
      </c>
      <c r="C338" s="118" t="s">
        <v>2</v>
      </c>
      <c r="D338" s="119" t="s">
        <v>3</v>
      </c>
      <c r="E338" s="120" t="s">
        <v>4</v>
      </c>
      <c r="F338" s="120" t="s">
        <v>4</v>
      </c>
      <c r="G338" s="120" t="s">
        <v>290</v>
      </c>
    </row>
    <row r="339" spans="1:7" x14ac:dyDescent="0.35">
      <c r="A339" s="135"/>
      <c r="B339" s="161"/>
      <c r="C339" s="134"/>
      <c r="D339" s="135"/>
      <c r="F339" s="129"/>
      <c r="G339" s="129"/>
    </row>
    <row r="340" spans="1:7" x14ac:dyDescent="0.35">
      <c r="A340" s="150"/>
      <c r="B340" s="161" t="s">
        <v>233</v>
      </c>
      <c r="C340" s="149"/>
      <c r="D340" s="150"/>
      <c r="E340" s="144"/>
      <c r="F340" s="137"/>
      <c r="G340" s="137"/>
    </row>
    <row r="341" spans="1:7" ht="9.75" customHeight="1" x14ac:dyDescent="0.35">
      <c r="A341" s="150"/>
      <c r="B341" s="161" t="s">
        <v>232</v>
      </c>
      <c r="C341" s="149"/>
      <c r="D341" s="150"/>
      <c r="E341" s="144"/>
      <c r="F341" s="137"/>
      <c r="G341" s="137"/>
    </row>
    <row r="342" spans="1:7" ht="38.25" customHeight="1" x14ac:dyDescent="0.35">
      <c r="A342" s="135"/>
      <c r="B342" s="168" t="s">
        <v>228</v>
      </c>
      <c r="C342" s="134"/>
      <c r="D342" s="134" t="s">
        <v>0</v>
      </c>
      <c r="F342" s="129"/>
      <c r="G342" s="129"/>
    </row>
    <row r="343" spans="1:7" ht="20.25" customHeight="1" x14ac:dyDescent="0.35">
      <c r="A343" s="135"/>
      <c r="B343" s="168"/>
      <c r="C343" s="134"/>
      <c r="D343" s="134"/>
      <c r="F343" s="129"/>
      <c r="G343" s="129"/>
    </row>
    <row r="344" spans="1:7" x14ac:dyDescent="0.35">
      <c r="A344" s="103"/>
      <c r="B344" s="159" t="s">
        <v>199</v>
      </c>
      <c r="C344" s="127"/>
      <c r="D344" s="103"/>
      <c r="F344" s="128"/>
      <c r="G344" s="128"/>
    </row>
    <row r="345" spans="1:7" ht="13.75" customHeight="1" x14ac:dyDescent="0.35">
      <c r="A345" s="103"/>
      <c r="B345" s="159"/>
      <c r="C345" s="127"/>
      <c r="D345" s="103"/>
      <c r="F345" s="128"/>
      <c r="G345" s="128"/>
    </row>
    <row r="346" spans="1:7" x14ac:dyDescent="0.35">
      <c r="A346" s="103"/>
      <c r="B346" s="169" t="s">
        <v>185</v>
      </c>
      <c r="C346" s="127"/>
      <c r="D346" s="103"/>
      <c r="F346" s="128"/>
      <c r="G346" s="128"/>
    </row>
    <row r="347" spans="1:7" x14ac:dyDescent="0.35">
      <c r="A347" s="103" t="s">
        <v>21</v>
      </c>
      <c r="B347" s="170" t="s">
        <v>186</v>
      </c>
      <c r="C347" s="127"/>
      <c r="D347" s="103"/>
      <c r="F347" s="128"/>
      <c r="G347" s="128"/>
    </row>
    <row r="348" spans="1:7" x14ac:dyDescent="0.35">
      <c r="A348" s="103"/>
      <c r="B348" s="160" t="s">
        <v>187</v>
      </c>
      <c r="C348" s="138">
        <v>4</v>
      </c>
      <c r="D348" s="103" t="s">
        <v>9</v>
      </c>
      <c r="F348" s="128">
        <v>400</v>
      </c>
      <c r="G348" s="128"/>
    </row>
    <row r="349" spans="1:7" x14ac:dyDescent="0.35">
      <c r="A349" s="103"/>
      <c r="B349" s="160"/>
      <c r="C349" s="138"/>
      <c r="D349" s="103"/>
      <c r="F349" s="128"/>
      <c r="G349" s="128"/>
    </row>
    <row r="350" spans="1:7" x14ac:dyDescent="0.35">
      <c r="A350" s="135"/>
      <c r="B350" s="161"/>
      <c r="C350" s="134"/>
      <c r="D350" s="135"/>
      <c r="F350" s="129"/>
      <c r="G350" s="129"/>
    </row>
    <row r="351" spans="1:7" x14ac:dyDescent="0.35">
      <c r="A351" s="135"/>
      <c r="B351" s="161" t="s">
        <v>188</v>
      </c>
      <c r="C351" s="134"/>
      <c r="D351" s="135"/>
      <c r="F351" s="129"/>
      <c r="G351" s="129"/>
    </row>
    <row r="352" spans="1:7" x14ac:dyDescent="0.35">
      <c r="A352" s="135"/>
      <c r="B352" s="161" t="s">
        <v>173</v>
      </c>
      <c r="C352" s="134"/>
      <c r="D352" s="135"/>
      <c r="F352" s="129"/>
      <c r="G352" s="137"/>
    </row>
    <row r="353" spans="1:7" x14ac:dyDescent="0.35">
      <c r="A353" s="135"/>
      <c r="B353" s="161"/>
      <c r="C353" s="134"/>
      <c r="D353" s="135"/>
      <c r="F353" s="129"/>
      <c r="G353" s="132"/>
    </row>
    <row r="354" spans="1:7" x14ac:dyDescent="0.35">
      <c r="A354" s="135"/>
      <c r="B354" s="161"/>
      <c r="C354" s="134"/>
      <c r="D354" s="135"/>
      <c r="F354" s="129"/>
      <c r="G354" s="129"/>
    </row>
    <row r="355" spans="1:7" x14ac:dyDescent="0.35">
      <c r="A355" s="135"/>
      <c r="B355" s="161"/>
      <c r="C355" s="134"/>
      <c r="D355" s="135"/>
      <c r="F355" s="129"/>
      <c r="G355" s="129"/>
    </row>
    <row r="356" spans="1:7" x14ac:dyDescent="0.35">
      <c r="A356" s="135"/>
      <c r="B356" s="161"/>
      <c r="C356" s="134"/>
      <c r="D356" s="135"/>
      <c r="F356" s="129"/>
      <c r="G356" s="129"/>
    </row>
    <row r="357" spans="1:7" x14ac:dyDescent="0.35">
      <c r="A357" s="135"/>
      <c r="B357" s="161"/>
      <c r="C357" s="134"/>
      <c r="D357" s="135"/>
      <c r="F357" s="129"/>
      <c r="G357" s="129"/>
    </row>
    <row r="358" spans="1:7" x14ac:dyDescent="0.35">
      <c r="A358" s="135"/>
      <c r="B358" s="161"/>
      <c r="C358" s="134"/>
      <c r="D358" s="135"/>
      <c r="F358" s="129"/>
      <c r="G358" s="129"/>
    </row>
    <row r="359" spans="1:7" x14ac:dyDescent="0.35">
      <c r="A359" s="135"/>
      <c r="B359" s="161"/>
      <c r="C359" s="134"/>
      <c r="D359" s="135"/>
      <c r="F359" s="129"/>
      <c r="G359" s="129"/>
    </row>
    <row r="360" spans="1:7" x14ac:dyDescent="0.35">
      <c r="A360" s="135"/>
      <c r="B360" s="161"/>
      <c r="C360" s="134"/>
      <c r="D360" s="135"/>
      <c r="F360" s="129"/>
      <c r="G360" s="129"/>
    </row>
    <row r="361" spans="1:7" x14ac:dyDescent="0.35">
      <c r="A361" s="135"/>
      <c r="B361" s="161"/>
      <c r="C361" s="134"/>
      <c r="D361" s="135"/>
      <c r="F361" s="129"/>
      <c r="G361" s="129"/>
    </row>
    <row r="362" spans="1:7" x14ac:dyDescent="0.35">
      <c r="A362" s="135"/>
      <c r="B362" s="161"/>
      <c r="C362" s="134"/>
      <c r="D362" s="135"/>
      <c r="F362" s="129"/>
      <c r="G362" s="129"/>
    </row>
    <row r="363" spans="1:7" x14ac:dyDescent="0.35">
      <c r="A363" s="135"/>
      <c r="B363" s="161"/>
      <c r="C363" s="134"/>
      <c r="D363" s="135"/>
      <c r="F363" s="129"/>
      <c r="G363" s="129"/>
    </row>
    <row r="364" spans="1:7" x14ac:dyDescent="0.35">
      <c r="A364" s="135"/>
      <c r="B364" s="161"/>
      <c r="C364" s="134"/>
      <c r="D364" s="135"/>
      <c r="F364" s="129"/>
      <c r="G364" s="129"/>
    </row>
    <row r="365" spans="1:7" x14ac:dyDescent="0.35">
      <c r="A365" s="135"/>
      <c r="B365" s="161"/>
      <c r="C365" s="134"/>
      <c r="D365" s="135"/>
      <c r="F365" s="129"/>
      <c r="G365" s="129"/>
    </row>
    <row r="366" spans="1:7" x14ac:dyDescent="0.35">
      <c r="A366" s="135"/>
      <c r="B366" s="161"/>
      <c r="C366" s="134"/>
      <c r="D366" s="135"/>
      <c r="F366" s="129"/>
      <c r="G366" s="129"/>
    </row>
    <row r="367" spans="1:7" x14ac:dyDescent="0.35">
      <c r="A367" s="135"/>
      <c r="B367" s="161"/>
      <c r="C367" s="134"/>
      <c r="D367" s="135"/>
      <c r="F367" s="129"/>
      <c r="G367" s="129"/>
    </row>
    <row r="368" spans="1:7" x14ac:dyDescent="0.35">
      <c r="A368" s="135"/>
      <c r="B368" s="161"/>
      <c r="C368" s="134"/>
      <c r="D368" s="135"/>
      <c r="F368" s="129"/>
      <c r="G368" s="129"/>
    </row>
    <row r="369" spans="1:7" x14ac:dyDescent="0.35">
      <c r="A369" s="135"/>
      <c r="B369" s="161"/>
      <c r="C369" s="134"/>
      <c r="D369" s="135"/>
      <c r="F369" s="129"/>
      <c r="G369" s="129"/>
    </row>
    <row r="370" spans="1:7" x14ac:dyDescent="0.35">
      <c r="A370" s="135"/>
      <c r="B370" s="161"/>
      <c r="C370" s="134"/>
      <c r="D370" s="135"/>
      <c r="F370" s="129"/>
      <c r="G370" s="129"/>
    </row>
    <row r="371" spans="1:7" x14ac:dyDescent="0.35">
      <c r="A371" s="135"/>
      <c r="B371" s="161"/>
      <c r="C371" s="134"/>
      <c r="D371" s="135"/>
      <c r="F371" s="129"/>
      <c r="G371" s="129"/>
    </row>
    <row r="372" spans="1:7" x14ac:dyDescent="0.35">
      <c r="A372" s="135"/>
      <c r="B372" s="161"/>
      <c r="C372" s="134"/>
      <c r="D372" s="135"/>
      <c r="F372" s="129"/>
      <c r="G372" s="129"/>
    </row>
    <row r="373" spans="1:7" x14ac:dyDescent="0.35">
      <c r="A373" s="135"/>
      <c r="B373" s="161"/>
      <c r="C373" s="134"/>
      <c r="D373" s="135"/>
      <c r="F373" s="129"/>
      <c r="G373" s="129"/>
    </row>
    <row r="374" spans="1:7" x14ac:dyDescent="0.35">
      <c r="A374" s="135"/>
      <c r="B374" s="161"/>
      <c r="C374" s="134"/>
      <c r="D374" s="135"/>
      <c r="F374" s="129"/>
      <c r="G374" s="129"/>
    </row>
    <row r="375" spans="1:7" x14ac:dyDescent="0.35">
      <c r="A375" s="135"/>
      <c r="B375" s="161"/>
      <c r="C375" s="134"/>
      <c r="D375" s="135"/>
      <c r="F375" s="129"/>
      <c r="G375" s="129"/>
    </row>
    <row r="376" spans="1:7" x14ac:dyDescent="0.35">
      <c r="A376" s="135"/>
      <c r="B376" s="161"/>
      <c r="C376" s="134"/>
      <c r="D376" s="135"/>
      <c r="F376" s="129"/>
      <c r="G376" s="129"/>
    </row>
    <row r="377" spans="1:7" x14ac:dyDescent="0.35">
      <c r="A377" s="135"/>
      <c r="B377" s="161"/>
      <c r="C377" s="134"/>
      <c r="D377" s="135"/>
      <c r="F377" s="129"/>
      <c r="G377" s="129"/>
    </row>
    <row r="378" spans="1:7" x14ac:dyDescent="0.35">
      <c r="A378" s="135"/>
      <c r="B378" s="161"/>
      <c r="C378" s="134"/>
      <c r="D378" s="135"/>
      <c r="F378" s="129"/>
      <c r="G378" s="129"/>
    </row>
    <row r="379" spans="1:7" x14ac:dyDescent="0.35">
      <c r="A379" s="135"/>
      <c r="B379" s="161"/>
      <c r="C379" s="134"/>
      <c r="D379" s="135"/>
      <c r="F379" s="129"/>
      <c r="G379" s="129"/>
    </row>
    <row r="380" spans="1:7" ht="16" thickBot="1" x14ac:dyDescent="0.4">
      <c r="A380" s="135"/>
      <c r="B380" s="161"/>
      <c r="C380" s="134"/>
      <c r="D380" s="135"/>
      <c r="F380" s="129"/>
      <c r="G380" s="129"/>
    </row>
    <row r="381" spans="1:7" ht="16" thickBot="1" x14ac:dyDescent="0.4">
      <c r="A381" s="119" t="s">
        <v>0</v>
      </c>
      <c r="B381" s="117" t="s">
        <v>1</v>
      </c>
      <c r="C381" s="118" t="s">
        <v>2</v>
      </c>
      <c r="D381" s="119" t="s">
        <v>3</v>
      </c>
      <c r="E381" s="120" t="s">
        <v>4</v>
      </c>
      <c r="F381" s="120" t="s">
        <v>4</v>
      </c>
      <c r="G381" s="120" t="s">
        <v>290</v>
      </c>
    </row>
    <row r="382" spans="1:7" x14ac:dyDescent="0.35">
      <c r="A382" s="135"/>
      <c r="B382" s="161"/>
      <c r="C382" s="134"/>
      <c r="D382" s="135"/>
      <c r="F382" s="129"/>
      <c r="G382" s="129"/>
    </row>
    <row r="383" spans="1:7" x14ac:dyDescent="0.35">
      <c r="A383" s="135"/>
      <c r="B383" s="161" t="s">
        <v>236</v>
      </c>
      <c r="C383" s="134"/>
      <c r="D383" s="135"/>
      <c r="F383" s="129"/>
      <c r="G383" s="129"/>
    </row>
    <row r="384" spans="1:7" x14ac:dyDescent="0.35">
      <c r="A384" s="135"/>
      <c r="B384" s="151" t="s">
        <v>111</v>
      </c>
      <c r="C384" s="134"/>
      <c r="D384" s="135"/>
      <c r="F384" s="129"/>
      <c r="G384" s="129"/>
    </row>
    <row r="385" spans="1:7" x14ac:dyDescent="0.35">
      <c r="A385" s="135"/>
      <c r="B385" s="163"/>
      <c r="C385" s="134"/>
      <c r="D385" s="135"/>
      <c r="F385" s="129"/>
      <c r="G385" s="129"/>
    </row>
    <row r="386" spans="1:7" x14ac:dyDescent="0.35">
      <c r="A386" s="135"/>
      <c r="B386" s="98" t="str">
        <f>B4</f>
        <v>CONCRETE WORKS</v>
      </c>
      <c r="C386" s="134"/>
      <c r="D386" s="135"/>
      <c r="F386" s="129"/>
      <c r="G386" s="129"/>
    </row>
    <row r="387" spans="1:7" x14ac:dyDescent="0.35">
      <c r="A387" s="135"/>
      <c r="C387" s="134"/>
      <c r="D387" s="135"/>
      <c r="F387" s="129"/>
      <c r="G387" s="129"/>
    </row>
    <row r="388" spans="1:7" x14ac:dyDescent="0.35">
      <c r="A388" s="135"/>
      <c r="C388" s="134"/>
      <c r="D388" s="135"/>
      <c r="F388" s="129"/>
      <c r="G388" s="129"/>
    </row>
    <row r="389" spans="1:7" x14ac:dyDescent="0.35">
      <c r="A389" s="135"/>
      <c r="C389" s="134"/>
      <c r="D389" s="135"/>
      <c r="F389" s="129"/>
      <c r="G389" s="129"/>
    </row>
    <row r="390" spans="1:7" x14ac:dyDescent="0.35">
      <c r="A390" s="135"/>
      <c r="B390" s="163" t="str">
        <f>B43</f>
        <v>MASONRY WORK</v>
      </c>
      <c r="C390" s="134"/>
      <c r="D390" s="135"/>
      <c r="F390" s="129"/>
      <c r="G390" s="129"/>
    </row>
    <row r="391" spans="1:7" x14ac:dyDescent="0.35">
      <c r="A391" s="135"/>
      <c r="B391" s="163"/>
      <c r="C391" s="134"/>
      <c r="D391" s="135"/>
      <c r="F391" s="129"/>
      <c r="G391" s="129"/>
    </row>
    <row r="392" spans="1:7" x14ac:dyDescent="0.35">
      <c r="A392" s="135"/>
      <c r="B392" s="163"/>
      <c r="C392" s="134"/>
      <c r="D392" s="135"/>
      <c r="F392" s="129"/>
      <c r="G392" s="129"/>
    </row>
    <row r="393" spans="1:7" x14ac:dyDescent="0.35">
      <c r="A393" s="135"/>
      <c r="B393" s="163"/>
      <c r="C393" s="134"/>
      <c r="D393" s="135"/>
      <c r="F393" s="129"/>
      <c r="G393" s="129"/>
    </row>
    <row r="394" spans="1:7" x14ac:dyDescent="0.35">
      <c r="A394" s="135"/>
      <c r="B394" s="163" t="str">
        <f>B79</f>
        <v>STRUCTURAL/CARCASSING METAL/TIMBER</v>
      </c>
      <c r="C394" s="134"/>
      <c r="D394" s="135"/>
      <c r="F394" s="129"/>
      <c r="G394" s="129"/>
    </row>
    <row r="395" spans="1:7" x14ac:dyDescent="0.35">
      <c r="A395" s="135"/>
      <c r="B395" s="163"/>
      <c r="C395" s="134"/>
      <c r="D395" s="135"/>
      <c r="F395" s="129"/>
      <c r="G395" s="129"/>
    </row>
    <row r="396" spans="1:7" x14ac:dyDescent="0.35">
      <c r="A396" s="135"/>
      <c r="B396" s="163"/>
      <c r="C396" s="134"/>
      <c r="D396" s="135"/>
      <c r="F396" s="129"/>
      <c r="G396" s="129"/>
    </row>
    <row r="397" spans="1:7" x14ac:dyDescent="0.35">
      <c r="A397" s="135"/>
      <c r="B397" s="163"/>
      <c r="C397" s="134"/>
      <c r="D397" s="135"/>
      <c r="F397" s="129"/>
      <c r="G397" s="129"/>
    </row>
    <row r="398" spans="1:7" x14ac:dyDescent="0.35">
      <c r="A398" s="135"/>
      <c r="B398" s="163" t="str">
        <f>B101</f>
        <v>CLADDING/ COVERING</v>
      </c>
      <c r="C398" s="134"/>
      <c r="D398" s="135"/>
      <c r="F398" s="129"/>
      <c r="G398" s="129"/>
    </row>
    <row r="399" spans="1:7" x14ac:dyDescent="0.35">
      <c r="A399" s="135"/>
      <c r="B399" s="163"/>
      <c r="C399" s="134"/>
      <c r="D399" s="135"/>
      <c r="F399" s="129"/>
      <c r="G399" s="129"/>
    </row>
    <row r="400" spans="1:7" x14ac:dyDescent="0.35">
      <c r="A400" s="135"/>
      <c r="B400" s="163"/>
      <c r="C400" s="134"/>
      <c r="D400" s="135"/>
      <c r="F400" s="129"/>
      <c r="G400" s="129"/>
    </row>
    <row r="401" spans="1:7" x14ac:dyDescent="0.35">
      <c r="A401" s="135"/>
      <c r="B401" s="163"/>
      <c r="C401" s="134"/>
      <c r="D401" s="135"/>
      <c r="F401" s="129"/>
      <c r="G401" s="129"/>
    </row>
    <row r="402" spans="1:7" x14ac:dyDescent="0.35">
      <c r="A402" s="135"/>
      <c r="B402" s="163" t="str">
        <f>B109</f>
        <v>WINDOWS/ DOORS/ STAIRS</v>
      </c>
      <c r="C402" s="134"/>
      <c r="D402" s="135"/>
      <c r="F402" s="129"/>
      <c r="G402" s="129"/>
    </row>
    <row r="403" spans="1:7" x14ac:dyDescent="0.35">
      <c r="A403" s="135"/>
      <c r="B403" s="163"/>
      <c r="C403" s="134"/>
      <c r="D403" s="135"/>
      <c r="F403" s="129"/>
      <c r="G403" s="129"/>
    </row>
    <row r="404" spans="1:7" x14ac:dyDescent="0.35">
      <c r="A404" s="135"/>
      <c r="B404" s="163"/>
      <c r="C404" s="134"/>
      <c r="D404" s="135"/>
      <c r="F404" s="129"/>
      <c r="G404" s="129"/>
    </row>
    <row r="405" spans="1:7" x14ac:dyDescent="0.35">
      <c r="A405" s="135"/>
      <c r="B405" s="163"/>
      <c r="C405" s="134"/>
      <c r="D405" s="135"/>
      <c r="F405" s="129"/>
      <c r="G405" s="129"/>
    </row>
    <row r="406" spans="1:7" x14ac:dyDescent="0.35">
      <c r="A406" s="135"/>
      <c r="B406" s="163" t="str">
        <f>B141</f>
        <v>METAL WORKS/BURGLAR PROOFING</v>
      </c>
      <c r="C406" s="134"/>
      <c r="D406" s="135"/>
      <c r="F406" s="129"/>
      <c r="G406" s="129"/>
    </row>
    <row r="407" spans="1:7" x14ac:dyDescent="0.35">
      <c r="A407" s="135"/>
      <c r="B407" s="163"/>
      <c r="C407" s="134"/>
      <c r="D407" s="135"/>
      <c r="F407" s="129"/>
      <c r="G407" s="129"/>
    </row>
    <row r="408" spans="1:7" x14ac:dyDescent="0.35">
      <c r="A408" s="135"/>
      <c r="B408" s="163"/>
      <c r="C408" s="134"/>
      <c r="D408" s="135"/>
      <c r="F408" s="129"/>
      <c r="G408" s="129"/>
    </row>
    <row r="409" spans="1:7" x14ac:dyDescent="0.35">
      <c r="A409" s="135"/>
      <c r="B409" s="163"/>
      <c r="C409" s="134"/>
      <c r="D409" s="135"/>
      <c r="F409" s="129"/>
      <c r="G409" s="129"/>
    </row>
    <row r="410" spans="1:7" x14ac:dyDescent="0.35">
      <c r="A410" s="135"/>
      <c r="B410" s="163" t="str">
        <f>B167</f>
        <v>SURFACE FINISHES</v>
      </c>
      <c r="C410" s="134"/>
      <c r="D410" s="135"/>
      <c r="F410" s="129"/>
      <c r="G410" s="129"/>
    </row>
    <row r="411" spans="1:7" x14ac:dyDescent="0.35">
      <c r="A411" s="135"/>
      <c r="B411" s="163"/>
      <c r="C411" s="134"/>
      <c r="D411" s="135"/>
      <c r="F411" s="129"/>
      <c r="G411" s="129"/>
    </row>
    <row r="412" spans="1:7" x14ac:dyDescent="0.35">
      <c r="A412" s="135"/>
      <c r="B412" s="163"/>
      <c r="C412" s="134"/>
      <c r="D412" s="135"/>
      <c r="F412" s="129"/>
      <c r="G412" s="129"/>
    </row>
    <row r="413" spans="1:7" x14ac:dyDescent="0.35">
      <c r="A413" s="135"/>
      <c r="B413" s="163"/>
      <c r="C413" s="134"/>
      <c r="D413" s="135"/>
      <c r="F413" s="129"/>
      <c r="G413" s="129"/>
    </row>
    <row r="414" spans="1:7" x14ac:dyDescent="0.35">
      <c r="A414" s="135"/>
      <c r="B414" s="163" t="str">
        <f>B222</f>
        <v>PAINTING AND CLEAR FINISHING</v>
      </c>
      <c r="C414" s="134"/>
      <c r="D414" s="135"/>
      <c r="F414" s="129"/>
      <c r="G414" s="129"/>
    </row>
    <row r="415" spans="1:7" x14ac:dyDescent="0.35">
      <c r="A415" s="135"/>
      <c r="B415" s="163"/>
      <c r="C415" s="134"/>
      <c r="D415" s="135"/>
      <c r="F415" s="129"/>
      <c r="G415" s="129"/>
    </row>
    <row r="416" spans="1:7" x14ac:dyDescent="0.35">
      <c r="A416" s="135"/>
      <c r="B416" s="163"/>
      <c r="C416" s="134"/>
      <c r="D416" s="135"/>
      <c r="F416" s="129"/>
      <c r="G416" s="129"/>
    </row>
    <row r="417" spans="1:7" x14ac:dyDescent="0.35">
      <c r="A417" s="135"/>
      <c r="B417" s="163" t="str">
        <f>B256</f>
        <v>BUILDING FABRIC SUNDRIES</v>
      </c>
      <c r="C417" s="134"/>
      <c r="D417" s="135"/>
      <c r="F417" s="129"/>
      <c r="G417" s="129"/>
    </row>
    <row r="418" spans="1:7" x14ac:dyDescent="0.35">
      <c r="A418" s="135"/>
      <c r="B418" s="163"/>
      <c r="C418" s="134"/>
      <c r="D418" s="135"/>
      <c r="F418" s="129"/>
      <c r="G418" s="129"/>
    </row>
    <row r="419" spans="1:7" x14ac:dyDescent="0.35">
      <c r="A419" s="135"/>
      <c r="B419" s="163"/>
      <c r="C419" s="134"/>
      <c r="D419" s="135"/>
      <c r="F419" s="129"/>
      <c r="G419" s="129"/>
    </row>
    <row r="420" spans="1:7" x14ac:dyDescent="0.35">
      <c r="A420" s="135"/>
      <c r="B420" s="163"/>
      <c r="C420" s="134"/>
      <c r="D420" s="135"/>
      <c r="F420" s="129"/>
      <c r="G420" s="129"/>
    </row>
    <row r="421" spans="1:7" x14ac:dyDescent="0.35">
      <c r="A421" s="135"/>
      <c r="B421" s="163" t="str">
        <f>B296</f>
        <v xml:space="preserve"> PLUMBING AND SANITARY APPLICATION/ FITTINGS</v>
      </c>
      <c r="C421" s="134"/>
      <c r="D421" s="135"/>
      <c r="F421" s="129"/>
      <c r="G421" s="129"/>
    </row>
    <row r="422" spans="1:7" x14ac:dyDescent="0.35">
      <c r="A422" s="135"/>
      <c r="B422" s="163"/>
      <c r="C422" s="134"/>
      <c r="D422" s="135"/>
      <c r="F422" s="129"/>
      <c r="G422" s="129"/>
    </row>
    <row r="423" spans="1:7" x14ac:dyDescent="0.35">
      <c r="A423" s="135"/>
      <c r="B423" s="163"/>
      <c r="C423" s="134"/>
      <c r="D423" s="135"/>
      <c r="F423" s="129"/>
      <c r="G423" s="129"/>
    </row>
    <row r="424" spans="1:7" x14ac:dyDescent="0.35">
      <c r="A424" s="135"/>
      <c r="B424" s="163"/>
      <c r="C424" s="134"/>
      <c r="D424" s="135"/>
      <c r="F424" s="129"/>
      <c r="G424" s="129"/>
    </row>
    <row r="425" spans="1:7" x14ac:dyDescent="0.35">
      <c r="A425" s="135"/>
      <c r="B425" s="163" t="str">
        <f>B321</f>
        <v xml:space="preserve"> ELECTRICAL SUPPLY/ POWER/</v>
      </c>
      <c r="C425" s="134"/>
      <c r="D425" s="135"/>
      <c r="F425" s="129"/>
      <c r="G425" s="129"/>
    </row>
    <row r="426" spans="1:7" x14ac:dyDescent="0.35">
      <c r="A426" s="135"/>
      <c r="B426" s="163"/>
      <c r="C426" s="134"/>
      <c r="D426" s="135"/>
      <c r="F426" s="129"/>
      <c r="G426" s="129"/>
    </row>
    <row r="427" spans="1:7" x14ac:dyDescent="0.35">
      <c r="A427" s="135"/>
      <c r="B427" s="163"/>
      <c r="C427" s="134"/>
      <c r="D427" s="135"/>
      <c r="F427" s="129"/>
      <c r="G427" s="129"/>
    </row>
    <row r="428" spans="1:7" x14ac:dyDescent="0.35">
      <c r="A428" s="135"/>
      <c r="B428" s="140"/>
      <c r="C428" s="134"/>
      <c r="D428" s="135"/>
      <c r="F428" s="129"/>
      <c r="G428" s="129"/>
    </row>
    <row r="429" spans="1:7" x14ac:dyDescent="0.35">
      <c r="A429" s="135"/>
      <c r="B429" s="163" t="str">
        <f>B340</f>
        <v>COMMUNICATIONS/ SECURITY/ CONTROL SYSTEMS</v>
      </c>
      <c r="C429" s="134"/>
      <c r="D429" s="135"/>
      <c r="F429" s="129"/>
      <c r="G429" s="129"/>
    </row>
    <row r="430" spans="1:7" x14ac:dyDescent="0.35">
      <c r="A430" s="135"/>
      <c r="B430" s="163"/>
      <c r="C430" s="134"/>
      <c r="D430" s="135"/>
      <c r="F430" s="129"/>
      <c r="G430" s="129"/>
    </row>
    <row r="431" spans="1:7" x14ac:dyDescent="0.35">
      <c r="A431" s="135"/>
      <c r="B431" s="163"/>
      <c r="C431" s="134"/>
      <c r="D431" s="135"/>
      <c r="F431" s="129"/>
      <c r="G431" s="132"/>
    </row>
    <row r="432" spans="1:7" x14ac:dyDescent="0.35">
      <c r="A432" s="135"/>
      <c r="B432" s="163"/>
      <c r="C432" s="134"/>
      <c r="D432" s="135"/>
      <c r="F432" s="129"/>
      <c r="G432" s="129"/>
    </row>
    <row r="433" spans="1:7" x14ac:dyDescent="0.35">
      <c r="A433" s="135"/>
      <c r="B433" s="163"/>
      <c r="C433" s="134"/>
      <c r="D433" s="135"/>
      <c r="F433" s="129"/>
      <c r="G433" s="129"/>
    </row>
    <row r="434" spans="1:7" x14ac:dyDescent="0.35">
      <c r="A434" s="135"/>
      <c r="B434" s="161" t="s">
        <v>296</v>
      </c>
      <c r="C434" s="134"/>
      <c r="D434" s="135"/>
      <c r="F434" s="129"/>
      <c r="G434" s="129"/>
    </row>
    <row r="435" spans="1:7" x14ac:dyDescent="0.35">
      <c r="A435" s="135"/>
      <c r="B435" s="161" t="s">
        <v>189</v>
      </c>
      <c r="C435" s="134"/>
      <c r="D435" s="135"/>
      <c r="F435" s="129"/>
      <c r="G435" s="137"/>
    </row>
    <row r="436" spans="1:7" x14ac:dyDescent="0.35">
      <c r="A436" s="135"/>
      <c r="B436" s="161"/>
      <c r="C436" s="134"/>
      <c r="D436" s="135"/>
      <c r="F436" s="129"/>
      <c r="G436" s="152"/>
    </row>
    <row r="437" spans="1:7" x14ac:dyDescent="0.35">
      <c r="A437" s="135"/>
      <c r="B437" s="161"/>
      <c r="C437" s="134"/>
      <c r="D437" s="135"/>
      <c r="F437" s="129"/>
      <c r="G437" s="137"/>
    </row>
    <row r="438" spans="1:7" x14ac:dyDescent="0.35">
      <c r="A438" s="70"/>
      <c r="B438" s="77"/>
      <c r="C438" s="76"/>
      <c r="D438" s="70"/>
      <c r="F438" s="73"/>
      <c r="G438" s="116"/>
    </row>
  </sheetData>
  <pageMargins left="0.34375" right="0.1903125" top="0.75" bottom="0.75" header="0.3" footer="0.3"/>
  <pageSetup paperSize="9" scale="87" orientation="portrait" r:id="rId1"/>
  <headerFooter>
    <oddHeader>&amp;LALAO BORDER&amp;CBAGGAGE AND EVALUTION TERMINAL&amp;RAPRIL, 2026</oddHeader>
    <oddFooter>&amp;LBY: NII KWAATEI&amp;C&amp;P&amp;RCHECKED BY: ING. ERNEST OPPONG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9B7375-7F7C-4BEB-820C-97885303F693}">
  <sheetPr>
    <tabColor rgb="FFC00000"/>
  </sheetPr>
  <dimension ref="A1:F18"/>
  <sheetViews>
    <sheetView view="pageLayout" zoomScaleNormal="100" zoomScaleSheetLayoutView="100" workbookViewId="0">
      <selection activeCell="F5" sqref="F5:F7"/>
    </sheetView>
  </sheetViews>
  <sheetFormatPr defaultColWidth="9.08984375" defaultRowHeight="15.5" x14ac:dyDescent="0.35"/>
  <cols>
    <col min="1" max="1" width="5.453125" style="191" customWidth="1"/>
    <col min="2" max="2" width="46.54296875" style="192" customWidth="1"/>
    <col min="3" max="3" width="9.6328125" style="193" customWidth="1"/>
    <col min="4" max="4" width="6.54296875" style="191" customWidth="1"/>
    <col min="5" max="5" width="14.36328125" style="194" customWidth="1"/>
    <col min="6" max="6" width="21.453125" style="194" customWidth="1"/>
    <col min="7" max="7" width="10.54296875" style="6" bestFit="1" customWidth="1"/>
    <col min="8" max="8" width="15.08984375" style="6" bestFit="1" customWidth="1"/>
    <col min="9" max="9" width="12.453125" style="6" bestFit="1" customWidth="1"/>
    <col min="10" max="16384" width="9.08984375" style="6"/>
  </cols>
  <sheetData>
    <row r="1" spans="1:6" ht="16" thickBot="1" x14ac:dyDescent="0.4">
      <c r="A1" s="195" t="s">
        <v>0</v>
      </c>
      <c r="B1" s="195" t="s">
        <v>1</v>
      </c>
      <c r="C1" s="196" t="s">
        <v>2</v>
      </c>
      <c r="D1" s="195" t="s">
        <v>3</v>
      </c>
      <c r="E1" s="197" t="s">
        <v>4</v>
      </c>
      <c r="F1" s="197" t="s">
        <v>291</v>
      </c>
    </row>
    <row r="2" spans="1:6" x14ac:dyDescent="0.35">
      <c r="A2" s="185"/>
      <c r="B2" s="183"/>
      <c r="C2" s="184"/>
      <c r="D2" s="185"/>
      <c r="E2" s="186"/>
      <c r="F2" s="186"/>
    </row>
    <row r="3" spans="1:6" x14ac:dyDescent="0.35">
      <c r="A3" s="185"/>
      <c r="B3" s="183"/>
      <c r="C3" s="184"/>
      <c r="D3" s="185"/>
      <c r="E3" s="186"/>
      <c r="F3" s="186"/>
    </row>
    <row r="4" spans="1:6" x14ac:dyDescent="0.35">
      <c r="A4" s="185"/>
      <c r="B4" s="183"/>
      <c r="C4" s="184"/>
      <c r="D4" s="185"/>
      <c r="E4" s="186"/>
      <c r="F4" s="186"/>
    </row>
    <row r="5" spans="1:6" x14ac:dyDescent="0.35">
      <c r="A5" s="185"/>
      <c r="B5" s="188" t="s">
        <v>297</v>
      </c>
      <c r="C5" s="184"/>
      <c r="D5" s="185"/>
      <c r="E5" s="186"/>
      <c r="F5" s="186"/>
    </row>
    <row r="6" spans="1:6" x14ac:dyDescent="0.35">
      <c r="A6" s="185"/>
      <c r="B6" s="183"/>
      <c r="C6" s="184"/>
      <c r="D6" s="185"/>
      <c r="E6" s="186"/>
      <c r="F6" s="186"/>
    </row>
    <row r="7" spans="1:6" ht="63.75" customHeight="1" x14ac:dyDescent="0.35">
      <c r="A7" s="103" t="s">
        <v>6</v>
      </c>
      <c r="B7" s="166" t="s">
        <v>253</v>
      </c>
      <c r="C7" s="127"/>
      <c r="D7" s="127" t="s">
        <v>181</v>
      </c>
      <c r="E7" s="128"/>
      <c r="F7" s="128"/>
    </row>
    <row r="8" spans="1:6" x14ac:dyDescent="0.35">
      <c r="A8" s="185"/>
      <c r="B8" s="183"/>
      <c r="C8" s="184"/>
      <c r="D8" s="190"/>
      <c r="E8" s="186"/>
      <c r="F8" s="186"/>
    </row>
    <row r="9" spans="1:6" x14ac:dyDescent="0.35">
      <c r="A9" s="185"/>
      <c r="B9" s="183"/>
      <c r="C9" s="184"/>
      <c r="D9" s="185"/>
      <c r="E9" s="186"/>
      <c r="F9" s="198"/>
    </row>
    <row r="10" spans="1:6" x14ac:dyDescent="0.35">
      <c r="A10" s="185"/>
      <c r="B10" s="183"/>
      <c r="C10" s="184"/>
      <c r="D10" s="185"/>
      <c r="E10" s="186"/>
      <c r="F10" s="186"/>
    </row>
    <row r="11" spans="1:6" x14ac:dyDescent="0.35">
      <c r="A11" s="185"/>
      <c r="B11" s="183"/>
      <c r="C11" s="184"/>
      <c r="D11" s="185"/>
      <c r="E11" s="186"/>
      <c r="F11" s="186"/>
    </row>
    <row r="12" spans="1:6" x14ac:dyDescent="0.35">
      <c r="A12" s="185"/>
      <c r="B12" s="188" t="s">
        <v>254</v>
      </c>
      <c r="C12" s="184"/>
      <c r="D12" s="185"/>
      <c r="E12" s="186"/>
      <c r="F12" s="199">
        <f>SUM(F6:F8)</f>
        <v>0</v>
      </c>
    </row>
    <row r="13" spans="1:6" x14ac:dyDescent="0.35">
      <c r="A13" s="185"/>
      <c r="B13" s="183"/>
      <c r="C13" s="184"/>
      <c r="D13" s="185"/>
      <c r="E13" s="186"/>
      <c r="F13" s="198"/>
    </row>
    <row r="14" spans="1:6" x14ac:dyDescent="0.35">
      <c r="A14" s="185"/>
      <c r="B14" s="183"/>
      <c r="C14" s="184"/>
      <c r="D14" s="185"/>
      <c r="E14" s="186"/>
      <c r="F14" s="186"/>
    </row>
    <row r="15" spans="1:6" x14ac:dyDescent="0.35">
      <c r="A15" s="185"/>
      <c r="B15" s="183"/>
      <c r="C15" s="184"/>
      <c r="D15" s="185"/>
      <c r="E15" s="186"/>
      <c r="F15" s="186"/>
    </row>
    <row r="16" spans="1:6" x14ac:dyDescent="0.35">
      <c r="A16" s="185"/>
      <c r="B16" s="183"/>
      <c r="C16" s="184"/>
      <c r="D16" s="185"/>
      <c r="E16" s="186"/>
      <c r="F16" s="186"/>
    </row>
    <row r="17" spans="1:6" x14ac:dyDescent="0.35">
      <c r="A17" s="185"/>
      <c r="B17" s="183"/>
      <c r="C17" s="184"/>
      <c r="D17" s="185"/>
      <c r="E17" s="186"/>
      <c r="F17" s="186"/>
    </row>
    <row r="18" spans="1:6" x14ac:dyDescent="0.35">
      <c r="A18" s="185"/>
      <c r="B18" s="183"/>
      <c r="C18" s="184"/>
      <c r="D18" s="185"/>
      <c r="E18" s="186"/>
      <c r="F18" s="186"/>
    </row>
  </sheetData>
  <pageMargins left="0.7" right="0.31718750000000001" top="0.75" bottom="0.75" header="0.3" footer="0.3"/>
  <pageSetup paperSize="9" scale="87" orientation="portrait" r:id="rId1"/>
  <headerFooter>
    <oddFooter>&amp;LBY: NII KWAATEI&amp;CEXTERNAL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F66644-5658-4A25-85E1-7801A838813E}">
  <sheetPr>
    <tabColor rgb="FFC00000"/>
  </sheetPr>
  <dimension ref="A1:F55"/>
  <sheetViews>
    <sheetView view="pageBreakPreview" zoomScaleNormal="100" zoomScaleSheetLayoutView="100" workbookViewId="0">
      <selection activeCell="F1" sqref="F1"/>
    </sheetView>
  </sheetViews>
  <sheetFormatPr defaultColWidth="9.08984375" defaultRowHeight="15.5" x14ac:dyDescent="0.35"/>
  <cols>
    <col min="1" max="1" width="5.453125" style="191" customWidth="1"/>
    <col min="2" max="2" width="46.54296875" style="192" customWidth="1"/>
    <col min="3" max="3" width="9.6328125" style="193" customWidth="1"/>
    <col min="4" max="4" width="6.54296875" style="191" customWidth="1"/>
    <col min="5" max="5" width="14.36328125" style="194" customWidth="1"/>
    <col min="6" max="6" width="21.453125" style="194" customWidth="1"/>
    <col min="7" max="7" width="10.54296875" style="6" bestFit="1" customWidth="1"/>
    <col min="8" max="8" width="15.08984375" style="6" bestFit="1" customWidth="1"/>
    <col min="9" max="9" width="12.453125" style="6" bestFit="1" customWidth="1"/>
    <col min="10" max="16384" width="9.08984375" style="6"/>
  </cols>
  <sheetData>
    <row r="1" spans="1:6" ht="16" thickBot="1" x14ac:dyDescent="0.4">
      <c r="A1" s="195" t="s">
        <v>0</v>
      </c>
      <c r="B1" s="195" t="s">
        <v>1</v>
      </c>
      <c r="C1" s="196" t="s">
        <v>2</v>
      </c>
      <c r="D1" s="195" t="s">
        <v>3</v>
      </c>
      <c r="E1" s="197" t="s">
        <v>4</v>
      </c>
      <c r="F1" s="197" t="s">
        <v>291</v>
      </c>
    </row>
    <row r="2" spans="1:6" x14ac:dyDescent="0.35">
      <c r="A2" s="185"/>
      <c r="B2" s="183"/>
      <c r="C2" s="184"/>
      <c r="D2" s="185"/>
      <c r="E2" s="186"/>
      <c r="F2" s="186"/>
    </row>
    <row r="3" spans="1:6" x14ac:dyDescent="0.35">
      <c r="A3" s="185"/>
      <c r="B3" s="183"/>
      <c r="C3" s="184"/>
      <c r="D3" s="185"/>
      <c r="E3" s="186"/>
      <c r="F3" s="186"/>
    </row>
    <row r="4" spans="1:6" x14ac:dyDescent="0.35">
      <c r="A4" s="185"/>
      <c r="B4" s="187" t="s">
        <v>109</v>
      </c>
      <c r="C4" s="184"/>
      <c r="D4" s="185"/>
      <c r="E4" s="186"/>
      <c r="F4" s="186"/>
    </row>
    <row r="5" spans="1:6" x14ac:dyDescent="0.35">
      <c r="A5" s="185"/>
      <c r="B5" s="187"/>
      <c r="C5" s="184"/>
      <c r="D5" s="185"/>
      <c r="E5" s="186"/>
      <c r="F5" s="186"/>
    </row>
    <row r="6" spans="1:6" x14ac:dyDescent="0.35">
      <c r="A6" s="185"/>
      <c r="B6" s="183" t="s">
        <v>255</v>
      </c>
      <c r="C6" s="184"/>
      <c r="D6" s="190">
        <v>0.06</v>
      </c>
      <c r="E6" s="186"/>
      <c r="F6" s="186">
        <f>SUM(F12:F26)*D6</f>
        <v>0</v>
      </c>
    </row>
    <row r="7" spans="1:6" x14ac:dyDescent="0.35">
      <c r="A7" s="185"/>
      <c r="B7" s="183"/>
      <c r="C7" s="184"/>
      <c r="D7" s="185"/>
      <c r="E7" s="186"/>
      <c r="F7" s="186"/>
    </row>
    <row r="8" spans="1:6" x14ac:dyDescent="0.35">
      <c r="A8" s="185"/>
      <c r="B8" s="183"/>
      <c r="C8" s="184"/>
      <c r="D8" s="185"/>
      <c r="E8" s="186"/>
      <c r="F8" s="186"/>
    </row>
    <row r="9" spans="1:6" x14ac:dyDescent="0.35">
      <c r="A9" s="185"/>
      <c r="B9" s="183"/>
      <c r="C9" s="184"/>
      <c r="D9" s="185"/>
      <c r="E9" s="186"/>
      <c r="F9" s="186"/>
    </row>
    <row r="10" spans="1:6" x14ac:dyDescent="0.35">
      <c r="A10" s="185"/>
      <c r="B10" s="183"/>
      <c r="C10" s="184"/>
      <c r="D10" s="185"/>
      <c r="E10" s="186"/>
      <c r="F10" s="186"/>
    </row>
    <row r="11" spans="1:6" x14ac:dyDescent="0.35">
      <c r="A11" s="185"/>
      <c r="B11" s="207" t="s">
        <v>256</v>
      </c>
      <c r="C11" s="184"/>
      <c r="D11" s="185"/>
      <c r="E11" s="186"/>
      <c r="F11" s="186"/>
    </row>
    <row r="12" spans="1:6" x14ac:dyDescent="0.35">
      <c r="A12" s="185" t="s">
        <v>110</v>
      </c>
      <c r="B12" s="183" t="s">
        <v>81</v>
      </c>
      <c r="C12" s="184"/>
      <c r="D12" s="185"/>
      <c r="E12" s="186"/>
      <c r="F12" s="186">
        <f>SUBSTRUCTURE!G101</f>
        <v>0</v>
      </c>
    </row>
    <row r="13" spans="1:6" x14ac:dyDescent="0.35">
      <c r="A13" s="185"/>
      <c r="B13" s="183"/>
      <c r="C13" s="184"/>
      <c r="D13" s="185"/>
      <c r="E13" s="186"/>
      <c r="F13" s="186"/>
    </row>
    <row r="14" spans="1:6" x14ac:dyDescent="0.35">
      <c r="A14" s="185"/>
      <c r="B14" s="183"/>
      <c r="C14" s="184"/>
      <c r="D14" s="185"/>
      <c r="E14" s="186"/>
      <c r="F14" s="186"/>
    </row>
    <row r="15" spans="1:6" x14ac:dyDescent="0.35">
      <c r="A15" s="185"/>
      <c r="B15" s="183"/>
      <c r="C15" s="184"/>
      <c r="D15" s="185"/>
      <c r="E15" s="186"/>
      <c r="F15" s="186"/>
    </row>
    <row r="16" spans="1:6" x14ac:dyDescent="0.35">
      <c r="A16" s="185"/>
      <c r="B16" s="183"/>
      <c r="C16" s="184"/>
      <c r="D16" s="185"/>
      <c r="E16" s="186"/>
      <c r="F16" s="186"/>
    </row>
    <row r="17" spans="1:6" x14ac:dyDescent="0.35">
      <c r="A17" s="185"/>
      <c r="B17" s="183" t="s">
        <v>294</v>
      </c>
      <c r="C17" s="184"/>
      <c r="D17" s="185"/>
      <c r="E17" s="186"/>
      <c r="F17" s="186"/>
    </row>
    <row r="18" spans="1:6" x14ac:dyDescent="0.35">
      <c r="A18" s="185"/>
      <c r="B18" s="183" t="s">
        <v>295</v>
      </c>
      <c r="C18" s="184"/>
      <c r="D18" s="185"/>
      <c r="E18" s="186"/>
      <c r="F18" s="186">
        <f>'SUPER BOQ'!G435</f>
        <v>0</v>
      </c>
    </row>
    <row r="19" spans="1:6" x14ac:dyDescent="0.35">
      <c r="A19" s="185"/>
      <c r="B19" s="183"/>
      <c r="C19" s="184"/>
      <c r="D19" s="185"/>
      <c r="E19" s="186"/>
      <c r="F19" s="186"/>
    </row>
    <row r="20" spans="1:6" x14ac:dyDescent="0.35">
      <c r="A20" s="185"/>
      <c r="B20" s="183"/>
      <c r="C20" s="184"/>
      <c r="D20" s="185"/>
      <c r="E20" s="186"/>
      <c r="F20" s="186"/>
    </row>
    <row r="21" spans="1:6" x14ac:dyDescent="0.35">
      <c r="A21" s="185"/>
      <c r="B21" s="183"/>
      <c r="C21" s="184"/>
      <c r="D21" s="185"/>
      <c r="E21" s="186"/>
      <c r="F21" s="186"/>
    </row>
    <row r="22" spans="1:6" x14ac:dyDescent="0.35">
      <c r="A22" s="185"/>
      <c r="B22" s="183"/>
      <c r="C22" s="184"/>
      <c r="D22" s="185"/>
      <c r="E22" s="186"/>
      <c r="F22" s="186"/>
    </row>
    <row r="23" spans="1:6" x14ac:dyDescent="0.35">
      <c r="A23" s="185"/>
      <c r="B23" s="183"/>
      <c r="C23" s="184"/>
      <c r="D23" s="185"/>
      <c r="E23" s="186"/>
      <c r="F23" s="186"/>
    </row>
    <row r="24" spans="1:6" x14ac:dyDescent="0.35">
      <c r="A24" s="185"/>
      <c r="B24" s="183"/>
      <c r="C24" s="184"/>
      <c r="D24" s="185"/>
      <c r="E24" s="186"/>
      <c r="F24" s="186"/>
    </row>
    <row r="25" spans="1:6" x14ac:dyDescent="0.35">
      <c r="A25" s="185"/>
      <c r="B25" s="183" t="s">
        <v>298</v>
      </c>
      <c r="C25" s="184"/>
      <c r="D25" s="185"/>
      <c r="E25" s="186"/>
      <c r="F25" s="186"/>
    </row>
    <row r="26" spans="1:6" x14ac:dyDescent="0.35">
      <c r="A26" s="185"/>
      <c r="B26" s="183" t="s">
        <v>125</v>
      </c>
      <c r="C26" s="184"/>
      <c r="D26" s="185"/>
      <c r="E26" s="186"/>
      <c r="F26" s="186">
        <f>EXTERNAL!F12</f>
        <v>0</v>
      </c>
    </row>
    <row r="27" spans="1:6" x14ac:dyDescent="0.35">
      <c r="A27" s="185"/>
      <c r="B27" s="183"/>
      <c r="C27" s="184"/>
      <c r="D27" s="185"/>
      <c r="E27" s="186"/>
      <c r="F27" s="186"/>
    </row>
    <row r="28" spans="1:6" x14ac:dyDescent="0.35">
      <c r="A28" s="185"/>
      <c r="B28" s="183"/>
      <c r="C28" s="184"/>
      <c r="D28" s="185"/>
      <c r="E28" s="186"/>
      <c r="F28" s="186"/>
    </row>
    <row r="29" spans="1:6" x14ac:dyDescent="0.35">
      <c r="A29" s="185"/>
      <c r="B29" s="183"/>
      <c r="C29" s="184"/>
      <c r="D29" s="185"/>
      <c r="E29" s="186"/>
      <c r="F29" s="186"/>
    </row>
    <row r="30" spans="1:6" x14ac:dyDescent="0.35">
      <c r="A30" s="185"/>
      <c r="B30" s="183"/>
      <c r="C30" s="184"/>
      <c r="D30" s="185"/>
      <c r="E30" s="186"/>
      <c r="F30" s="186"/>
    </row>
    <row r="31" spans="1:6" x14ac:dyDescent="0.35">
      <c r="A31" s="185"/>
      <c r="B31" s="183"/>
      <c r="C31" s="184"/>
      <c r="D31" s="185"/>
      <c r="E31" s="186"/>
      <c r="F31" s="186"/>
    </row>
    <row r="32" spans="1:6" x14ac:dyDescent="0.35">
      <c r="A32" s="185"/>
      <c r="B32" s="183"/>
      <c r="C32" s="184"/>
      <c r="D32" s="185"/>
      <c r="E32" s="186"/>
      <c r="F32" s="186"/>
    </row>
    <row r="33" spans="1:6" x14ac:dyDescent="0.35">
      <c r="A33" s="185"/>
      <c r="B33" s="183" t="s">
        <v>252</v>
      </c>
      <c r="C33" s="184"/>
      <c r="D33" s="190">
        <v>0.03</v>
      </c>
      <c r="E33" s="186"/>
      <c r="F33" s="186">
        <f>SUM(F18:F27)*D33</f>
        <v>0</v>
      </c>
    </row>
    <row r="34" spans="1:6" x14ac:dyDescent="0.35">
      <c r="A34" s="185"/>
      <c r="B34" s="208" t="s">
        <v>257</v>
      </c>
      <c r="C34" s="184"/>
      <c r="D34" s="185"/>
      <c r="E34" s="186"/>
      <c r="F34" s="186"/>
    </row>
    <row r="35" spans="1:6" x14ac:dyDescent="0.35">
      <c r="A35" s="185"/>
      <c r="B35" s="183"/>
      <c r="C35" s="184"/>
      <c r="D35" s="185"/>
      <c r="E35" s="186"/>
      <c r="F35" s="186"/>
    </row>
    <row r="36" spans="1:6" x14ac:dyDescent="0.35">
      <c r="A36" s="185"/>
      <c r="B36" s="183"/>
      <c r="C36" s="184"/>
      <c r="D36" s="185"/>
      <c r="E36" s="186"/>
      <c r="F36" s="186"/>
    </row>
    <row r="37" spans="1:6" x14ac:dyDescent="0.35">
      <c r="A37" s="185"/>
      <c r="B37" s="183"/>
      <c r="C37" s="184"/>
      <c r="D37" s="185"/>
      <c r="E37" s="186"/>
      <c r="F37" s="186"/>
    </row>
    <row r="38" spans="1:6" x14ac:dyDescent="0.35">
      <c r="A38" s="185"/>
      <c r="B38" s="183"/>
      <c r="C38" s="184"/>
      <c r="D38" s="185"/>
      <c r="E38" s="186"/>
      <c r="F38" s="186"/>
    </row>
    <row r="39" spans="1:6" x14ac:dyDescent="0.35">
      <c r="A39" s="185"/>
      <c r="B39" s="183"/>
      <c r="C39" s="184"/>
      <c r="D39" s="185"/>
      <c r="E39" s="186"/>
      <c r="F39" s="186"/>
    </row>
    <row r="40" spans="1:6" x14ac:dyDescent="0.35">
      <c r="A40" s="185"/>
      <c r="B40" s="183"/>
      <c r="C40" s="184"/>
      <c r="D40" s="185"/>
      <c r="E40" s="186"/>
      <c r="F40" s="186"/>
    </row>
    <row r="41" spans="1:6" x14ac:dyDescent="0.35">
      <c r="A41" s="185"/>
      <c r="B41" s="183"/>
      <c r="C41" s="184"/>
      <c r="D41" s="185"/>
      <c r="E41" s="186"/>
      <c r="F41" s="186"/>
    </row>
    <row r="42" spans="1:6" x14ac:dyDescent="0.35">
      <c r="A42" s="185"/>
      <c r="B42" s="183"/>
      <c r="C42" s="184"/>
      <c r="D42" s="185"/>
      <c r="E42" s="186"/>
      <c r="F42" s="186"/>
    </row>
    <row r="43" spans="1:6" x14ac:dyDescent="0.35">
      <c r="A43" s="185"/>
      <c r="B43" s="183"/>
      <c r="C43" s="184"/>
      <c r="D43" s="185"/>
      <c r="E43" s="186"/>
      <c r="F43" s="198"/>
    </row>
    <row r="44" spans="1:6" x14ac:dyDescent="0.35">
      <c r="A44" s="185"/>
      <c r="B44" s="183"/>
      <c r="C44" s="184"/>
      <c r="D44" s="185"/>
      <c r="E44" s="186"/>
      <c r="F44" s="186"/>
    </row>
    <row r="45" spans="1:6" x14ac:dyDescent="0.35">
      <c r="A45" s="201"/>
      <c r="B45" s="202"/>
      <c r="C45" s="203"/>
      <c r="D45" s="201"/>
      <c r="E45" s="204"/>
      <c r="F45" s="204"/>
    </row>
    <row r="46" spans="1:6" x14ac:dyDescent="0.35">
      <c r="A46" s="201"/>
      <c r="B46" s="205" t="s">
        <v>112</v>
      </c>
      <c r="C46" s="203"/>
      <c r="D46" s="201"/>
      <c r="E46" s="204"/>
      <c r="F46" s="206">
        <f>SUM(F5:F42)</f>
        <v>0</v>
      </c>
    </row>
    <row r="47" spans="1:6" x14ac:dyDescent="0.35">
      <c r="A47" s="201"/>
      <c r="B47" s="205"/>
      <c r="C47" s="203"/>
      <c r="D47" s="201"/>
      <c r="E47" s="204"/>
      <c r="F47" s="204"/>
    </row>
    <row r="48" spans="1:6" ht="16" thickBot="1" x14ac:dyDescent="0.4">
      <c r="A48" s="185"/>
      <c r="B48" s="189"/>
      <c r="C48" s="184"/>
      <c r="D48" s="185"/>
      <c r="E48" s="186"/>
      <c r="F48" s="200"/>
    </row>
    <row r="49" spans="1:6" ht="16" thickTop="1" x14ac:dyDescent="0.35">
      <c r="A49" s="185"/>
      <c r="B49" s="183"/>
      <c r="C49" s="184"/>
      <c r="D49" s="185"/>
      <c r="E49" s="186"/>
      <c r="F49" s="186"/>
    </row>
    <row r="50" spans="1:6" x14ac:dyDescent="0.35">
      <c r="A50" s="185"/>
      <c r="B50" s="183"/>
      <c r="C50" s="184"/>
      <c r="D50" s="185"/>
      <c r="E50" s="186"/>
      <c r="F50" s="186"/>
    </row>
    <row r="51" spans="1:6" x14ac:dyDescent="0.35">
      <c r="A51" s="185"/>
      <c r="B51" s="183"/>
      <c r="C51" s="184"/>
      <c r="D51" s="185"/>
      <c r="E51" s="186"/>
      <c r="F51" s="186"/>
    </row>
    <row r="52" spans="1:6" x14ac:dyDescent="0.35">
      <c r="A52" s="185"/>
      <c r="B52" s="183"/>
      <c r="C52" s="184"/>
      <c r="D52" s="185"/>
      <c r="E52" s="186"/>
      <c r="F52" s="186"/>
    </row>
    <row r="53" spans="1:6" x14ac:dyDescent="0.35">
      <c r="A53" s="185"/>
      <c r="B53" s="183"/>
      <c r="C53" s="184"/>
      <c r="D53" s="185"/>
      <c r="E53" s="186"/>
      <c r="F53" s="186"/>
    </row>
    <row r="54" spans="1:6" x14ac:dyDescent="0.35">
      <c r="A54" s="185"/>
      <c r="B54" s="183"/>
      <c r="C54" s="184"/>
      <c r="D54" s="185"/>
      <c r="E54" s="186"/>
      <c r="F54" s="186"/>
    </row>
    <row r="55" spans="1:6" x14ac:dyDescent="0.35">
      <c r="A55" s="185"/>
      <c r="B55" s="183"/>
      <c r="C55" s="184"/>
      <c r="D55" s="185"/>
      <c r="E55" s="186"/>
      <c r="F55" s="186"/>
    </row>
  </sheetData>
  <pageMargins left="0.7" right="0.31718750000000001" top="0.75" bottom="0.75" header="0.3" footer="0.3"/>
  <pageSetup paperSize="9" scale="87" orientation="portrait" r:id="rId1"/>
  <headerFooter>
    <oddHeader>&amp;LNINGO-PRAMPRAM&amp;C5BEDROOMS RESIDENTIAL FACILITY &amp;RSEPT. 2025</oddHeader>
    <oddFooter>&amp;LBY: NII KWAATEI&amp;CSUMMARY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6</vt:i4>
      </vt:variant>
    </vt:vector>
  </HeadingPairs>
  <TitlesOfParts>
    <vt:vector size="11" baseType="lpstr">
      <vt:lpstr>PRELIMS</vt:lpstr>
      <vt:lpstr>SUBSTRUCTURE</vt:lpstr>
      <vt:lpstr>SUPER BOQ</vt:lpstr>
      <vt:lpstr>EXTERNAL</vt:lpstr>
      <vt:lpstr>SUMMARY</vt:lpstr>
      <vt:lpstr>EXTERNAL!Print_Area</vt:lpstr>
      <vt:lpstr>PRELIMS!Print_Area</vt:lpstr>
      <vt:lpstr>SUBSTRUCTURE!Print_Area</vt:lpstr>
      <vt:lpstr>SUMMARY!Print_Area</vt:lpstr>
      <vt:lpstr>'SUPER BOQ'!Print_Area</vt:lpstr>
      <vt:lpstr>PRELIMS!Print_Titles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Nii Kwaatei</dc:creator>
  <cp:lastModifiedBy>Ernest Kpekpena</cp:lastModifiedBy>
  <cp:lastPrinted>2025-09-28T13:39:57Z</cp:lastPrinted>
  <dcterms:created xsi:type="dcterms:W3CDTF">2022-03-29T06:18:03Z</dcterms:created>
  <dcterms:modified xsi:type="dcterms:W3CDTF">2026-04-24T12:01:21Z</dcterms:modified>
</cp:coreProperties>
</file>