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3503 Kisumu Port Programme\Implementation\Navigation Aids Installation\Tender documents\Draft tender docs\"/>
    </mc:Choice>
  </mc:AlternateContent>
  <xr:revisionPtr revIDLastSave="0" documentId="13_ncr:1_{E60FD549-D606-496A-8112-090ECC62994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Sheet1!$A$2:$F$61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52" i="1" s="1"/>
  <c r="F50" i="1"/>
  <c r="G50" i="1" s="1"/>
  <c r="F32" i="1"/>
  <c r="F53" i="1" s="1"/>
  <c r="F54" i="1" l="1"/>
  <c r="F56" i="1" s="1"/>
  <c r="F57" i="1" s="1"/>
  <c r="F59" i="1" l="1"/>
  <c r="F61" i="1" s="1"/>
  <c r="F62" i="1" s="1"/>
</calcChain>
</file>

<file path=xl/sharedStrings.xml><?xml version="1.0" encoding="utf-8"?>
<sst xmlns="http://schemas.openxmlformats.org/spreadsheetml/2006/main" count="86" uniqueCount="55">
  <si>
    <t>NO.</t>
  </si>
  <si>
    <t>DESCRIPTION</t>
  </si>
  <si>
    <t>UNIT</t>
  </si>
  <si>
    <t>QTY</t>
  </si>
  <si>
    <t>RATE</t>
  </si>
  <si>
    <t>AMOUNT</t>
  </si>
  <si>
    <t>Contractual Requirements</t>
  </si>
  <si>
    <t>A</t>
  </si>
  <si>
    <t>sum</t>
  </si>
  <si>
    <t>B</t>
  </si>
  <si>
    <t>Provide Insurance against injury to persons and damage to property</t>
  </si>
  <si>
    <t>C</t>
  </si>
  <si>
    <t>Provide a boat for the Engineer when required</t>
  </si>
  <si>
    <t>Hours</t>
  </si>
  <si>
    <t>Buoys and beacon supply and installation</t>
  </si>
  <si>
    <t>Mobilization of equipment and staff</t>
  </si>
  <si>
    <t>LS</t>
  </si>
  <si>
    <t>Execution of Field Work</t>
  </si>
  <si>
    <t>Demobilization of equipment and staff</t>
  </si>
  <si>
    <t>Reporting</t>
  </si>
  <si>
    <t>Sub-Total A</t>
  </si>
  <si>
    <t>RATE (USD)</t>
  </si>
  <si>
    <t>AMOUNT (USD)</t>
  </si>
  <si>
    <t>Buoys Supply and Installation</t>
  </si>
  <si>
    <t>Supply of Navigational buoys aids  with all accessories</t>
  </si>
  <si>
    <t>Supply of Mooring Chain with Sinkers and Accessories</t>
  </si>
  <si>
    <t xml:space="preserve">        As     needed</t>
  </si>
  <si>
    <t>Inspection and testing of said Buoys</t>
  </si>
  <si>
    <t>All</t>
  </si>
  <si>
    <t>Installation of Buoys at client designated locations with all safety precautions observed</t>
  </si>
  <si>
    <t xml:space="preserve">            All</t>
  </si>
  <si>
    <t>Training of designated officials, seafarers for same</t>
  </si>
  <si>
    <t>Detailed report submission with final layout drawing</t>
  </si>
  <si>
    <t>Sub-Total B</t>
  </si>
  <si>
    <t>Beacon Installation</t>
  </si>
  <si>
    <t>Construct base for land limit beacon</t>
  </si>
  <si>
    <t>Supply of Beacon Tower on site with accessories</t>
  </si>
  <si>
    <t>Supply of Beacon Light at site with accessories</t>
  </si>
  <si>
    <t xml:space="preserve">                   </t>
  </si>
  <si>
    <r>
      <t xml:space="preserve">                 </t>
    </r>
    <r>
      <rPr>
        <sz val="11"/>
        <color rgb="FF17365D"/>
        <rFont val="Calibri"/>
        <family val="2"/>
      </rPr>
      <t>All</t>
    </r>
  </si>
  <si>
    <t xml:space="preserve">Inspection and testing of all deliveries made </t>
  </si>
  <si>
    <t>Installation of Beacon tower at site</t>
  </si>
  <si>
    <r>
      <t xml:space="preserve">              </t>
    </r>
    <r>
      <rPr>
        <sz val="11"/>
        <color rgb="FF17365D"/>
        <rFont val="Calibri"/>
        <family val="2"/>
      </rPr>
      <t>All</t>
    </r>
  </si>
  <si>
    <t>Training of Personnel on Site</t>
  </si>
  <si>
    <t>Install anti-theft barbed wire welded on structure</t>
  </si>
  <si>
    <t>Sub-Total C</t>
  </si>
  <si>
    <r>
      <t xml:space="preserve">DESCRIPTION </t>
    </r>
    <r>
      <rPr>
        <b/>
        <u/>
        <sz val="11"/>
        <color rgb="FF001F5F"/>
        <rFont val="Calibri"/>
        <family val="2"/>
      </rPr>
      <t>Summary</t>
    </r>
  </si>
  <si>
    <t>Add 10% Contingency Item</t>
  </si>
  <si>
    <t>Add 16% VAT</t>
  </si>
  <si>
    <t>CONTRACT PRICE</t>
  </si>
  <si>
    <t>uNIT</t>
  </si>
  <si>
    <t>Unit</t>
  </si>
  <si>
    <t>Provide Insurances for the Works, performance bond, and Environmental &amp; safeguards bond</t>
  </si>
  <si>
    <t>In US dollars</t>
  </si>
  <si>
    <t>SUPPLY, INSTALLATION AND COMMISSIONING OF 20 NAVIGATIONAL BUOYS AND 5 BEACON TOWER IN LAKE 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</si>
</sst>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Times New Roman"/>
      <family val="1"/>
    </font>
    <font>
      <b/>
      <sz val="11"/>
      <color rgb="FF001F5F"/>
      <name val="Calibri"/>
      <family val="2"/>
    </font>
    <font>
      <sz val="11"/>
      <color theme="1"/>
      <name val="Calibri"/>
      <family val="2"/>
    </font>
    <font>
      <sz val="5.5"/>
      <color theme="1"/>
      <name val="Times New Roman"/>
      <family val="1"/>
    </font>
    <font>
      <sz val="11"/>
      <color rgb="FF001F5F"/>
      <name val="Calibri"/>
      <family val="2"/>
    </font>
    <font>
      <sz val="12"/>
      <color theme="1"/>
      <name val="Times New Roman"/>
      <family val="1"/>
    </font>
    <font>
      <sz val="11"/>
      <color rgb="FF17365D"/>
      <name val="Arial"/>
      <family val="2"/>
    </font>
    <font>
      <sz val="7"/>
      <color theme="1"/>
      <name val="Times New Roman"/>
      <family val="1"/>
    </font>
    <font>
      <sz val="11"/>
      <color rgb="FF17365D"/>
      <name val="Calibri"/>
      <family val="2"/>
    </font>
    <font>
      <sz val="6"/>
      <color theme="1"/>
      <name val="Times New Roman"/>
      <family val="1"/>
    </font>
    <font>
      <b/>
      <u/>
      <sz val="11"/>
      <color rgb="FF001F5F"/>
      <name val="Calibri"/>
      <family val="2"/>
    </font>
    <font>
      <b/>
      <sz val="11"/>
      <color theme="3" tint="9.9978637043366805E-2"/>
      <name val="Calibri"/>
      <family val="2"/>
    </font>
    <font>
      <sz val="10"/>
      <color theme="3" tint="9.9978637043366805E-2"/>
      <name val="Times New Roman"/>
      <family val="1"/>
    </font>
    <font>
      <sz val="5.5"/>
      <color theme="3" tint="9.9978637043366805E-2"/>
      <name val="Times New Roman"/>
      <family val="1"/>
    </font>
    <font>
      <sz val="11"/>
      <color theme="3" tint="9.9978637043366805E-2"/>
      <name val="Calibri"/>
      <family val="2"/>
    </font>
    <font>
      <sz val="6"/>
      <color theme="3" tint="9.9978637043366805E-2"/>
      <name val="Times New Roman"/>
      <family val="1"/>
    </font>
    <font>
      <sz val="11"/>
      <color theme="3" tint="9.9978637043366805E-2"/>
      <name val="Aptos Narrow"/>
      <family val="2"/>
      <scheme val="minor"/>
    </font>
    <font>
      <b/>
      <sz val="11"/>
      <color rgb="FF00206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 indent="2"/>
    </xf>
    <xf numFmtId="0" fontId="8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 indent="4"/>
    </xf>
    <xf numFmtId="0" fontId="4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 indent="5"/>
    </xf>
    <xf numFmtId="0" fontId="6" fillId="0" borderId="4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 indent="5"/>
    </xf>
    <xf numFmtId="43" fontId="13" fillId="0" borderId="2" xfId="1" applyFont="1" applyBorder="1" applyAlignment="1">
      <alignment horizontal="left" vertical="center" wrapText="1" indent="2"/>
    </xf>
    <xf numFmtId="43" fontId="14" fillId="0" borderId="3" xfId="1" applyFont="1" applyBorder="1" applyAlignment="1">
      <alignment vertical="center" wrapText="1"/>
    </xf>
    <xf numFmtId="43" fontId="14" fillId="0" borderId="4" xfId="1" applyFont="1" applyBorder="1" applyAlignment="1">
      <alignment vertical="center" wrapText="1"/>
    </xf>
    <xf numFmtId="43" fontId="13" fillId="0" borderId="4" xfId="1" applyFont="1" applyBorder="1" applyAlignment="1">
      <alignment vertical="center" wrapText="1"/>
    </xf>
    <xf numFmtId="43" fontId="13" fillId="0" borderId="4" xfId="1" applyFont="1" applyBorder="1" applyAlignment="1">
      <alignment horizontal="left" vertical="center" wrapText="1" indent="2"/>
    </xf>
    <xf numFmtId="43" fontId="14" fillId="0" borderId="10" xfId="1" applyFont="1" applyBorder="1" applyAlignment="1">
      <alignment vertical="center" wrapText="1"/>
    </xf>
    <xf numFmtId="43" fontId="16" fillId="0" borderId="4" xfId="1" applyFont="1" applyBorder="1" applyAlignment="1">
      <alignment horizontal="left" vertical="center" wrapText="1" indent="1"/>
    </xf>
    <xf numFmtId="43" fontId="17" fillId="0" borderId="6" xfId="1" applyFont="1" applyBorder="1" applyAlignment="1">
      <alignment vertical="center" wrapText="1"/>
    </xf>
    <xf numFmtId="43" fontId="16" fillId="0" borderId="4" xfId="1" applyFont="1" applyBorder="1" applyAlignment="1">
      <alignment vertical="center" wrapText="1"/>
    </xf>
    <xf numFmtId="43" fontId="13" fillId="0" borderId="2" xfId="1" applyFont="1" applyBorder="1" applyAlignment="1">
      <alignment vertical="center" wrapText="1"/>
    </xf>
    <xf numFmtId="43" fontId="13" fillId="0" borderId="2" xfId="1" applyFont="1" applyBorder="1" applyAlignment="1">
      <alignment horizontal="left" vertical="center" wrapText="1" indent="3"/>
    </xf>
    <xf numFmtId="43" fontId="18" fillId="0" borderId="0" xfId="1" applyFont="1"/>
    <xf numFmtId="43" fontId="14" fillId="0" borderId="8" xfId="1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3"/>
    </xf>
    <xf numFmtId="43" fontId="13" fillId="0" borderId="5" xfId="1" applyFont="1" applyBorder="1" applyAlignment="1">
      <alignment horizontal="left" vertical="center" wrapText="1" indent="3"/>
    </xf>
    <xf numFmtId="43" fontId="13" fillId="0" borderId="5" xfId="1" applyFont="1" applyBorder="1" applyAlignment="1">
      <alignment horizontal="left" vertical="center" wrapText="1" indent="4"/>
    </xf>
    <xf numFmtId="43" fontId="13" fillId="0" borderId="6" xfId="1" applyFont="1" applyBorder="1" applyAlignment="1">
      <alignment horizontal="left" vertical="center" wrapText="1" indent="2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3" fontId="15" fillId="0" borderId="3" xfId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3"/>
    </xf>
    <xf numFmtId="43" fontId="14" fillId="0" borderId="12" xfId="1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 indent="2"/>
    </xf>
    <xf numFmtId="0" fontId="6" fillId="0" borderId="10" xfId="0" applyFont="1" applyBorder="1" applyAlignment="1">
      <alignment horizontal="left" vertical="center" wrapText="1" indent="2"/>
    </xf>
    <xf numFmtId="0" fontId="8" fillId="0" borderId="8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3" fontId="16" fillId="0" borderId="8" xfId="1" applyFont="1" applyBorder="1" applyAlignment="1">
      <alignment vertical="center" wrapText="1"/>
    </xf>
    <xf numFmtId="43" fontId="16" fillId="0" borderId="10" xfId="1" applyFont="1" applyBorder="1" applyAlignment="1">
      <alignment vertical="center" wrapText="1"/>
    </xf>
    <xf numFmtId="43" fontId="14" fillId="0" borderId="8" xfId="1" applyFont="1" applyBorder="1" applyAlignment="1">
      <alignment vertical="center" wrapText="1"/>
    </xf>
    <xf numFmtId="43" fontId="14" fillId="0" borderId="10" xfId="1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 indent="9"/>
    </xf>
    <xf numFmtId="0" fontId="3" fillId="0" borderId="1" xfId="0" applyFont="1" applyBorder="1" applyAlignment="1">
      <alignment horizontal="left" vertical="center" wrapText="1" indent="9"/>
    </xf>
    <xf numFmtId="0" fontId="3" fillId="0" borderId="2" xfId="0" applyFont="1" applyBorder="1" applyAlignment="1">
      <alignment horizontal="left" vertical="center" wrapText="1" indent="9"/>
    </xf>
    <xf numFmtId="43" fontId="13" fillId="0" borderId="8" xfId="1" applyFont="1" applyBorder="1" applyAlignment="1">
      <alignment vertical="center" wrapText="1"/>
    </xf>
    <xf numFmtId="43" fontId="13" fillId="0" borderId="9" xfId="1" applyFont="1" applyBorder="1" applyAlignment="1">
      <alignment vertical="center" wrapText="1"/>
    </xf>
    <xf numFmtId="43" fontId="13" fillId="0" borderId="10" xfId="1" applyFont="1" applyBorder="1" applyAlignment="1">
      <alignment vertical="center" wrapText="1"/>
    </xf>
    <xf numFmtId="43" fontId="13" fillId="0" borderId="9" xfId="1" applyFont="1" applyBorder="1" applyAlignment="1">
      <alignment horizontal="left" vertical="center" wrapText="1" indent="4"/>
    </xf>
    <xf numFmtId="43" fontId="13" fillId="0" borderId="10" xfId="1" applyFont="1" applyBorder="1" applyAlignment="1">
      <alignment horizontal="left" vertical="center" wrapText="1" indent="4"/>
    </xf>
    <xf numFmtId="43" fontId="14" fillId="0" borderId="12" xfId="1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vertical="center" wrapText="1"/>
    </xf>
    <xf numFmtId="43" fontId="13" fillId="0" borderId="12" xfId="1" applyFont="1" applyBorder="1" applyAlignment="1">
      <alignment horizontal="left" vertical="center" wrapText="1" indent="3"/>
    </xf>
    <xf numFmtId="43" fontId="13" fillId="0" borderId="12" xfId="1" applyFont="1" applyBorder="1" applyAlignment="1">
      <alignment horizontal="left" vertical="center" wrapText="1" indent="2"/>
    </xf>
    <xf numFmtId="0" fontId="19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tabSelected="1" workbookViewId="0">
      <selection activeCell="B4" sqref="B4"/>
    </sheetView>
  </sheetViews>
  <sheetFormatPr defaultRowHeight="14.5" x14ac:dyDescent="0.35"/>
  <cols>
    <col min="2" max="2" width="39.81640625" customWidth="1"/>
    <col min="3" max="3" width="10.81640625" customWidth="1"/>
    <col min="4" max="4" width="8.7265625" style="38"/>
    <col min="5" max="5" width="14.6328125" style="38" customWidth="1"/>
    <col min="6" max="6" width="18.81640625" style="38" customWidth="1"/>
  </cols>
  <sheetData>
    <row r="1" spans="1:6" ht="15" thickBot="1" x14ac:dyDescent="0.4">
      <c r="A1" s="79" t="s">
        <v>54</v>
      </c>
    </row>
    <row r="2" spans="1:6" x14ac:dyDescent="0.35">
      <c r="A2" s="40" t="s">
        <v>0</v>
      </c>
      <c r="B2" s="41" t="s">
        <v>1</v>
      </c>
      <c r="C2" s="42" t="s">
        <v>2</v>
      </c>
      <c r="D2" s="43" t="s">
        <v>3</v>
      </c>
      <c r="E2" s="44" t="s">
        <v>4</v>
      </c>
      <c r="F2" s="45" t="s">
        <v>5</v>
      </c>
    </row>
    <row r="3" spans="1:6" x14ac:dyDescent="0.35">
      <c r="A3" s="76"/>
      <c r="B3" s="49"/>
      <c r="C3" s="76"/>
      <c r="D3" s="73"/>
      <c r="E3" s="77" t="s">
        <v>53</v>
      </c>
      <c r="F3" s="78" t="s">
        <v>53</v>
      </c>
    </row>
    <row r="4" spans="1:6" x14ac:dyDescent="0.35">
      <c r="A4" s="76"/>
      <c r="B4" s="50"/>
      <c r="C4" s="76"/>
      <c r="D4" s="73"/>
      <c r="E4" s="77"/>
      <c r="F4" s="78"/>
    </row>
    <row r="5" spans="1:6" x14ac:dyDescent="0.35">
      <c r="A5" s="76"/>
      <c r="B5" s="50"/>
      <c r="C5" s="76"/>
      <c r="D5" s="73"/>
      <c r="E5" s="77"/>
      <c r="F5" s="78"/>
    </row>
    <row r="6" spans="1:6" x14ac:dyDescent="0.35">
      <c r="A6" s="76"/>
      <c r="B6" s="51" t="s">
        <v>6</v>
      </c>
      <c r="C6" s="76"/>
      <c r="D6" s="73"/>
      <c r="E6" s="77"/>
      <c r="F6" s="78"/>
    </row>
    <row r="7" spans="1:6" ht="43.5" x14ac:dyDescent="0.35">
      <c r="A7" s="52" t="s">
        <v>7</v>
      </c>
      <c r="B7" s="53" t="s">
        <v>52</v>
      </c>
      <c r="C7" s="54" t="s">
        <v>8</v>
      </c>
      <c r="D7" s="55">
        <v>1</v>
      </c>
      <c r="E7" s="55"/>
      <c r="F7" s="55"/>
    </row>
    <row r="8" spans="1:6" ht="15.5" x14ac:dyDescent="0.35">
      <c r="A8" s="74" t="s">
        <v>9</v>
      </c>
      <c r="B8" s="75" t="s">
        <v>10</v>
      </c>
      <c r="C8" s="56"/>
      <c r="D8" s="73">
        <v>1</v>
      </c>
      <c r="E8" s="73"/>
      <c r="F8" s="55"/>
    </row>
    <row r="9" spans="1:6" x14ac:dyDescent="0.35">
      <c r="A9" s="74"/>
      <c r="B9" s="75"/>
      <c r="C9" s="54" t="s">
        <v>8</v>
      </c>
      <c r="D9" s="73"/>
      <c r="E9" s="73"/>
      <c r="F9" s="55"/>
    </row>
    <row r="10" spans="1:6" ht="29" x14ac:dyDescent="0.35">
      <c r="A10" s="52" t="s">
        <v>11</v>
      </c>
      <c r="B10" s="53" t="s">
        <v>12</v>
      </c>
      <c r="C10" s="54" t="s">
        <v>13</v>
      </c>
      <c r="D10" s="55">
        <v>20</v>
      </c>
      <c r="E10" s="55"/>
      <c r="F10" s="55"/>
    </row>
    <row r="11" spans="1:6" x14ac:dyDescent="0.35">
      <c r="A11" s="50"/>
      <c r="B11" s="51" t="s">
        <v>14</v>
      </c>
      <c r="C11" s="50"/>
      <c r="D11" s="55"/>
      <c r="E11" s="55"/>
      <c r="F11" s="55"/>
    </row>
    <row r="12" spans="1:6" x14ac:dyDescent="0.35">
      <c r="A12" s="52">
        <v>1.1000000000000001</v>
      </c>
      <c r="B12" s="53" t="s">
        <v>15</v>
      </c>
      <c r="C12" s="52" t="s">
        <v>16</v>
      </c>
      <c r="D12" s="55">
        <v>1</v>
      </c>
      <c r="E12" s="55"/>
      <c r="F12" s="55"/>
    </row>
    <row r="13" spans="1:6" x14ac:dyDescent="0.35">
      <c r="A13" s="50"/>
      <c r="B13" s="50"/>
      <c r="C13" s="50"/>
      <c r="D13" s="73">
        <v>1</v>
      </c>
      <c r="E13" s="73"/>
      <c r="F13" s="55"/>
    </row>
    <row r="14" spans="1:6" x14ac:dyDescent="0.35">
      <c r="A14" s="52">
        <v>1.2</v>
      </c>
      <c r="B14" s="53" t="s">
        <v>17</v>
      </c>
      <c r="C14" s="52" t="s">
        <v>16</v>
      </c>
      <c r="D14" s="73"/>
      <c r="E14" s="73"/>
      <c r="F14" s="55"/>
    </row>
    <row r="15" spans="1:6" x14ac:dyDescent="0.35">
      <c r="A15" s="50"/>
      <c r="B15" s="50"/>
      <c r="C15" s="50"/>
      <c r="D15" s="73">
        <v>1</v>
      </c>
      <c r="E15" s="73"/>
      <c r="F15" s="55"/>
    </row>
    <row r="16" spans="1:6" x14ac:dyDescent="0.35">
      <c r="A16" s="52">
        <v>1.3</v>
      </c>
      <c r="B16" s="53" t="s">
        <v>18</v>
      </c>
      <c r="C16" s="52" t="s">
        <v>16</v>
      </c>
      <c r="D16" s="73"/>
      <c r="E16" s="73"/>
      <c r="F16" s="55"/>
    </row>
    <row r="17" spans="1:6" x14ac:dyDescent="0.35">
      <c r="A17" s="50"/>
      <c r="B17" s="50"/>
      <c r="C17" s="50"/>
      <c r="D17" s="73">
        <v>1</v>
      </c>
      <c r="E17" s="73"/>
      <c r="F17" s="55"/>
    </row>
    <row r="18" spans="1:6" x14ac:dyDescent="0.35">
      <c r="A18" s="52">
        <v>1.4</v>
      </c>
      <c r="B18" s="53" t="s">
        <v>19</v>
      </c>
      <c r="C18" s="52" t="s">
        <v>16</v>
      </c>
      <c r="D18" s="73"/>
      <c r="E18" s="73"/>
      <c r="F18" s="55"/>
    </row>
    <row r="19" spans="1:6" x14ac:dyDescent="0.35">
      <c r="A19" s="50"/>
      <c r="B19" s="51" t="s">
        <v>20</v>
      </c>
      <c r="C19" s="50"/>
      <c r="D19" s="55"/>
      <c r="E19" s="55"/>
      <c r="F19" s="55">
        <f>SUM(F7:F18)</f>
        <v>0</v>
      </c>
    </row>
    <row r="20" spans="1:6" x14ac:dyDescent="0.35">
      <c r="A20" s="46"/>
      <c r="B20" s="47"/>
      <c r="C20" s="47"/>
      <c r="D20" s="48"/>
      <c r="E20" s="48"/>
      <c r="F20" s="71" t="s">
        <v>22</v>
      </c>
    </row>
    <row r="21" spans="1:6" x14ac:dyDescent="0.35">
      <c r="A21" s="2"/>
      <c r="B21" s="1"/>
      <c r="C21" s="1"/>
      <c r="D21" s="28"/>
      <c r="E21" s="28"/>
      <c r="F21" s="71"/>
    </row>
    <row r="22" spans="1:6" ht="15" thickBot="1" x14ac:dyDescent="0.4">
      <c r="A22" s="3" t="s">
        <v>0</v>
      </c>
      <c r="B22" s="4" t="s">
        <v>1</v>
      </c>
      <c r="C22" s="5" t="s">
        <v>2</v>
      </c>
      <c r="D22" s="30" t="s">
        <v>3</v>
      </c>
      <c r="E22" s="31" t="s">
        <v>21</v>
      </c>
      <c r="F22" s="72"/>
    </row>
    <row r="23" spans="1:6" ht="15" thickBot="1" x14ac:dyDescent="0.4">
      <c r="A23" s="6" t="s">
        <v>9</v>
      </c>
      <c r="B23" s="4" t="s">
        <v>23</v>
      </c>
      <c r="C23" s="14"/>
      <c r="D23" s="32"/>
      <c r="E23" s="32"/>
      <c r="F23" s="32"/>
    </row>
    <row r="24" spans="1:6" x14ac:dyDescent="0.35">
      <c r="A24" s="57">
        <v>2.1</v>
      </c>
      <c r="B24" s="59" t="s">
        <v>24</v>
      </c>
      <c r="C24" s="7"/>
      <c r="D24" s="61">
        <v>20</v>
      </c>
      <c r="E24" s="63"/>
      <c r="F24" s="63"/>
    </row>
    <row r="25" spans="1:6" ht="15" thickBot="1" x14ac:dyDescent="0.4">
      <c r="A25" s="58"/>
      <c r="B25" s="60"/>
      <c r="C25" s="8" t="s">
        <v>50</v>
      </c>
      <c r="D25" s="62"/>
      <c r="E25" s="64"/>
      <c r="F25" s="64"/>
    </row>
    <row r="26" spans="1:6" x14ac:dyDescent="0.35">
      <c r="A26" s="57">
        <v>2.2000000000000002</v>
      </c>
      <c r="B26" s="59" t="s">
        <v>25</v>
      </c>
      <c r="C26" s="9"/>
      <c r="D26" s="61">
        <v>1</v>
      </c>
      <c r="E26" s="63"/>
      <c r="F26" s="63"/>
    </row>
    <row r="27" spans="1:6" ht="29.5" thickBot="1" x14ac:dyDescent="0.4">
      <c r="A27" s="58"/>
      <c r="B27" s="60"/>
      <c r="C27" s="8" t="s">
        <v>26</v>
      </c>
      <c r="D27" s="62"/>
      <c r="E27" s="64"/>
      <c r="F27" s="64"/>
    </row>
    <row r="28" spans="1:6" ht="15" thickBot="1" x14ac:dyDescent="0.4">
      <c r="A28" s="10">
        <v>2.2999999999999998</v>
      </c>
      <c r="B28" s="11" t="s">
        <v>27</v>
      </c>
      <c r="C28" s="12" t="s">
        <v>28</v>
      </c>
      <c r="D28" s="33">
        <v>1</v>
      </c>
      <c r="E28" s="29"/>
      <c r="F28" s="29"/>
    </row>
    <row r="29" spans="1:6" ht="42.5" thickBot="1" x14ac:dyDescent="0.4">
      <c r="A29" s="10">
        <v>2.4</v>
      </c>
      <c r="B29" s="11" t="s">
        <v>29</v>
      </c>
      <c r="C29" s="8" t="s">
        <v>30</v>
      </c>
      <c r="D29" s="33">
        <v>20</v>
      </c>
      <c r="E29" s="29"/>
      <c r="F29" s="29"/>
    </row>
    <row r="30" spans="1:6" ht="28.5" thickBot="1" x14ac:dyDescent="0.4">
      <c r="A30" s="10">
        <v>2.5</v>
      </c>
      <c r="B30" s="11" t="s">
        <v>31</v>
      </c>
      <c r="C30" s="12" t="s">
        <v>28</v>
      </c>
      <c r="D30" s="33">
        <v>20</v>
      </c>
      <c r="E30" s="29"/>
      <c r="F30" s="29"/>
    </row>
    <row r="31" spans="1:6" ht="28.5" thickBot="1" x14ac:dyDescent="0.4">
      <c r="A31" s="10">
        <v>2.6</v>
      </c>
      <c r="B31" s="11" t="s">
        <v>32</v>
      </c>
      <c r="C31" s="12" t="s">
        <v>28</v>
      </c>
      <c r="D31" s="33">
        <v>20</v>
      </c>
      <c r="E31" s="29"/>
      <c r="F31" s="29"/>
    </row>
    <row r="32" spans="1:6" ht="15" thickBot="1" x14ac:dyDescent="0.4">
      <c r="A32" s="14"/>
      <c r="B32" s="4" t="s">
        <v>33</v>
      </c>
      <c r="C32" s="13"/>
      <c r="D32" s="29"/>
      <c r="E32" s="29"/>
      <c r="F32" s="29">
        <f>SUM(F24:F31)</f>
        <v>0</v>
      </c>
    </row>
    <row r="33" spans="1:6" x14ac:dyDescent="0.35">
      <c r="A33" s="15"/>
      <c r="B33" s="16"/>
      <c r="C33" s="16"/>
      <c r="D33" s="34"/>
      <c r="E33" s="34"/>
      <c r="F33" s="68" t="s">
        <v>22</v>
      </c>
    </row>
    <row r="34" spans="1:6" x14ac:dyDescent="0.35">
      <c r="A34" s="2"/>
      <c r="B34" s="1"/>
      <c r="C34" s="1"/>
      <c r="D34" s="28"/>
      <c r="E34" s="28"/>
      <c r="F34" s="69"/>
    </row>
    <row r="35" spans="1:6" ht="15" thickBot="1" x14ac:dyDescent="0.4">
      <c r="A35" s="3" t="s">
        <v>0</v>
      </c>
      <c r="B35" s="4" t="s">
        <v>1</v>
      </c>
      <c r="C35" s="5" t="s">
        <v>2</v>
      </c>
      <c r="D35" s="30" t="s">
        <v>3</v>
      </c>
      <c r="E35" s="31" t="s">
        <v>21</v>
      </c>
      <c r="F35" s="70"/>
    </row>
    <row r="36" spans="1:6" ht="15" thickBot="1" x14ac:dyDescent="0.4">
      <c r="A36" s="6" t="s">
        <v>11</v>
      </c>
      <c r="B36" s="4" t="s">
        <v>34</v>
      </c>
      <c r="C36" s="13"/>
      <c r="D36" s="29"/>
      <c r="E36" s="29"/>
      <c r="F36" s="29"/>
    </row>
    <row r="37" spans="1:6" ht="15" thickBot="1" x14ac:dyDescent="0.4">
      <c r="A37" s="10">
        <v>3.1</v>
      </c>
      <c r="B37" s="11" t="s">
        <v>35</v>
      </c>
      <c r="C37" s="17" t="s">
        <v>51</v>
      </c>
      <c r="D37" s="35">
        <v>5</v>
      </c>
      <c r="E37" s="29"/>
      <c r="F37" s="29"/>
    </row>
    <row r="38" spans="1:6" x14ac:dyDescent="0.35">
      <c r="A38" s="57">
        <v>3.2</v>
      </c>
      <c r="B38" s="59" t="s">
        <v>36</v>
      </c>
      <c r="C38" s="19"/>
      <c r="D38" s="61">
        <v>5</v>
      </c>
      <c r="E38" s="63"/>
      <c r="F38" s="63"/>
    </row>
    <row r="39" spans="1:6" ht="15" thickBot="1" x14ac:dyDescent="0.4">
      <c r="A39" s="58"/>
      <c r="B39" s="60"/>
      <c r="C39" s="12" t="s">
        <v>28</v>
      </c>
      <c r="D39" s="62"/>
      <c r="E39" s="64"/>
      <c r="F39" s="64"/>
    </row>
    <row r="40" spans="1:6" x14ac:dyDescent="0.35">
      <c r="A40" s="57">
        <v>3.3</v>
      </c>
      <c r="B40" s="59" t="s">
        <v>37</v>
      </c>
      <c r="C40" s="7" t="s">
        <v>38</v>
      </c>
      <c r="D40" s="61">
        <v>5</v>
      </c>
      <c r="E40" s="63"/>
      <c r="F40" s="39"/>
    </row>
    <row r="41" spans="1:6" ht="15" thickBot="1" x14ac:dyDescent="0.4">
      <c r="A41" s="58"/>
      <c r="B41" s="60"/>
      <c r="C41" s="20" t="s">
        <v>39</v>
      </c>
      <c r="D41" s="62"/>
      <c r="E41" s="64"/>
      <c r="F41" s="32"/>
    </row>
    <row r="42" spans="1:6" x14ac:dyDescent="0.35">
      <c r="A42" s="57">
        <v>3.4</v>
      </c>
      <c r="B42" s="59" t="s">
        <v>40</v>
      </c>
      <c r="C42" s="7"/>
      <c r="D42" s="61">
        <v>1</v>
      </c>
      <c r="E42" s="63"/>
      <c r="F42" s="39"/>
    </row>
    <row r="43" spans="1:6" ht="15" thickBot="1" x14ac:dyDescent="0.4">
      <c r="A43" s="58"/>
      <c r="B43" s="60"/>
      <c r="C43" s="20" t="s">
        <v>39</v>
      </c>
      <c r="D43" s="62"/>
      <c r="E43" s="64"/>
      <c r="F43" s="32"/>
    </row>
    <row r="44" spans="1:6" x14ac:dyDescent="0.35">
      <c r="A44" s="57">
        <v>3.5</v>
      </c>
      <c r="B44" s="59" t="s">
        <v>41</v>
      </c>
      <c r="C44" s="7"/>
      <c r="D44" s="61">
        <v>5</v>
      </c>
      <c r="E44" s="63"/>
      <c r="F44" s="39"/>
    </row>
    <row r="45" spans="1:6" ht="15" thickBot="1" x14ac:dyDescent="0.4">
      <c r="A45" s="58"/>
      <c r="B45" s="60"/>
      <c r="C45" s="20" t="s">
        <v>42</v>
      </c>
      <c r="D45" s="62"/>
      <c r="E45" s="64"/>
      <c r="F45" s="32"/>
    </row>
    <row r="46" spans="1:6" x14ac:dyDescent="0.35">
      <c r="A46" s="57">
        <v>3.6</v>
      </c>
      <c r="B46" s="59" t="s">
        <v>43</v>
      </c>
      <c r="C46" s="7"/>
      <c r="D46" s="61">
        <v>5</v>
      </c>
      <c r="E46" s="63"/>
      <c r="F46" s="39"/>
    </row>
    <row r="47" spans="1:6" ht="15" thickBot="1" x14ac:dyDescent="0.4">
      <c r="A47" s="58"/>
      <c r="B47" s="60"/>
      <c r="C47" s="20" t="s">
        <v>42</v>
      </c>
      <c r="D47" s="62"/>
      <c r="E47" s="64"/>
      <c r="F47" s="32"/>
    </row>
    <row r="48" spans="1:6" x14ac:dyDescent="0.35">
      <c r="A48" s="57">
        <v>3.7</v>
      </c>
      <c r="B48" s="59" t="s">
        <v>44</v>
      </c>
      <c r="C48" s="7"/>
      <c r="D48" s="61">
        <v>5</v>
      </c>
      <c r="E48" s="63"/>
      <c r="F48" s="39"/>
    </row>
    <row r="49" spans="1:7" ht="15" thickBot="1" x14ac:dyDescent="0.4">
      <c r="A49" s="58"/>
      <c r="B49" s="60"/>
      <c r="C49" s="20" t="s">
        <v>42</v>
      </c>
      <c r="D49" s="62"/>
      <c r="E49" s="64"/>
      <c r="F49" s="32"/>
    </row>
    <row r="50" spans="1:7" ht="15" thickBot="1" x14ac:dyDescent="0.4">
      <c r="A50" s="14"/>
      <c r="B50" s="4" t="s">
        <v>45</v>
      </c>
      <c r="C50" s="13"/>
      <c r="D50" s="29"/>
      <c r="E50" s="29"/>
      <c r="F50" s="29">
        <f>SUM(F37:F48)</f>
        <v>0</v>
      </c>
      <c r="G50">
        <f>+F50/5</f>
        <v>0</v>
      </c>
    </row>
    <row r="51" spans="1:7" ht="15" thickBot="1" x14ac:dyDescent="0.4">
      <c r="A51" s="21" t="s">
        <v>0</v>
      </c>
      <c r="B51" s="22" t="s">
        <v>46</v>
      </c>
      <c r="C51" s="23" t="s">
        <v>2</v>
      </c>
      <c r="D51" s="36" t="s">
        <v>3</v>
      </c>
      <c r="E51" s="27" t="s">
        <v>21</v>
      </c>
      <c r="F51" s="37" t="s">
        <v>5</v>
      </c>
    </row>
    <row r="52" spans="1:7" ht="15" thickBot="1" x14ac:dyDescent="0.4">
      <c r="A52" s="24">
        <v>5.0999999999999996</v>
      </c>
      <c r="B52" s="25" t="s">
        <v>20</v>
      </c>
      <c r="C52" s="13"/>
      <c r="D52" s="29"/>
      <c r="E52" s="29"/>
      <c r="F52" s="29">
        <f>+F19</f>
        <v>0</v>
      </c>
    </row>
    <row r="53" spans="1:7" ht="15" thickBot="1" x14ac:dyDescent="0.4">
      <c r="A53" s="24">
        <v>5.2</v>
      </c>
      <c r="B53" s="25" t="s">
        <v>33</v>
      </c>
      <c r="C53" s="13"/>
      <c r="D53" s="29"/>
      <c r="E53" s="29"/>
      <c r="F53" s="29">
        <f>+F32</f>
        <v>0</v>
      </c>
    </row>
    <row r="54" spans="1:7" ht="15" thickBot="1" x14ac:dyDescent="0.4">
      <c r="A54" s="24">
        <v>5.3</v>
      </c>
      <c r="B54" s="25" t="s">
        <v>45</v>
      </c>
      <c r="C54" s="13"/>
      <c r="D54" s="29"/>
      <c r="E54" s="29"/>
      <c r="F54" s="29">
        <f>+F50</f>
        <v>0</v>
      </c>
    </row>
    <row r="55" spans="1:7" ht="15" thickBot="1" x14ac:dyDescent="0.4">
      <c r="A55" s="26"/>
      <c r="B55" s="18"/>
      <c r="C55" s="13"/>
      <c r="D55" s="29"/>
      <c r="E55" s="29"/>
      <c r="F55" s="29"/>
    </row>
    <row r="56" spans="1:7" ht="15" thickBot="1" x14ac:dyDescent="0.4">
      <c r="A56" s="14"/>
      <c r="B56" s="13"/>
      <c r="C56" s="13"/>
      <c r="D56" s="29"/>
      <c r="E56" s="29"/>
      <c r="F56" s="29">
        <f>SUM(F52:F55)</f>
        <v>0</v>
      </c>
    </row>
    <row r="57" spans="1:7" ht="15" thickBot="1" x14ac:dyDescent="0.4">
      <c r="A57" s="14"/>
      <c r="B57" s="25" t="s">
        <v>47</v>
      </c>
      <c r="C57" s="13"/>
      <c r="D57" s="29"/>
      <c r="E57" s="29"/>
      <c r="F57" s="29">
        <f>+F56*0.1</f>
        <v>0</v>
      </c>
    </row>
    <row r="58" spans="1:7" ht="15" thickBot="1" x14ac:dyDescent="0.4">
      <c r="A58" s="14"/>
      <c r="B58" s="13"/>
      <c r="C58" s="13"/>
      <c r="D58" s="29"/>
      <c r="E58" s="29"/>
      <c r="F58" s="29"/>
    </row>
    <row r="59" spans="1:7" ht="15" thickBot="1" x14ac:dyDescent="0.4">
      <c r="A59" s="14"/>
      <c r="B59" s="25" t="s">
        <v>48</v>
      </c>
      <c r="C59" s="13"/>
      <c r="D59" s="29"/>
      <c r="E59" s="29"/>
      <c r="F59" s="29">
        <f>(+F56+F57)*0.16</f>
        <v>0</v>
      </c>
    </row>
    <row r="60" spans="1:7" ht="15" thickBot="1" x14ac:dyDescent="0.4">
      <c r="A60" s="14"/>
      <c r="B60" s="13"/>
      <c r="C60" s="13"/>
      <c r="D60" s="29"/>
      <c r="E60" s="29"/>
      <c r="F60" s="29"/>
    </row>
    <row r="61" spans="1:7" ht="15" thickBot="1" x14ac:dyDescent="0.4">
      <c r="A61" s="65" t="s">
        <v>49</v>
      </c>
      <c r="B61" s="66"/>
      <c r="C61" s="66"/>
      <c r="D61" s="66"/>
      <c r="E61" s="67"/>
      <c r="F61" s="29">
        <f>SUM(F56:F59)</f>
        <v>0</v>
      </c>
    </row>
    <row r="62" spans="1:7" x14ac:dyDescent="0.35">
      <c r="F62" s="38">
        <f>+F61*130</f>
        <v>0</v>
      </c>
    </row>
  </sheetData>
  <mergeCells count="53">
    <mergeCell ref="A3:A6"/>
    <mergeCell ref="C3:C6"/>
    <mergeCell ref="D3:D6"/>
    <mergeCell ref="E3:E6"/>
    <mergeCell ref="F3:F6"/>
    <mergeCell ref="D13:D14"/>
    <mergeCell ref="E13:E14"/>
    <mergeCell ref="A8:A9"/>
    <mergeCell ref="B8:B9"/>
    <mergeCell ref="D8:D9"/>
    <mergeCell ref="E8:E9"/>
    <mergeCell ref="F20:F22"/>
    <mergeCell ref="D15:D16"/>
    <mergeCell ref="E15:E16"/>
    <mergeCell ref="D17:D18"/>
    <mergeCell ref="E17:E18"/>
    <mergeCell ref="F26:F27"/>
    <mergeCell ref="F33:F35"/>
    <mergeCell ref="A24:A25"/>
    <mergeCell ref="B24:B25"/>
    <mergeCell ref="D24:D25"/>
    <mergeCell ref="E24:E25"/>
    <mergeCell ref="F24:F25"/>
    <mergeCell ref="A26:A27"/>
    <mergeCell ref="B26:B27"/>
    <mergeCell ref="D26:D27"/>
    <mergeCell ref="E26:E27"/>
    <mergeCell ref="A38:A39"/>
    <mergeCell ref="B38:B39"/>
    <mergeCell ref="D38:D39"/>
    <mergeCell ref="E38:E39"/>
    <mergeCell ref="F38:F39"/>
    <mergeCell ref="A42:A43"/>
    <mergeCell ref="B42:B43"/>
    <mergeCell ref="D42:D43"/>
    <mergeCell ref="E42:E43"/>
    <mergeCell ref="A40:A41"/>
    <mergeCell ref="B40:B41"/>
    <mergeCell ref="D40:D41"/>
    <mergeCell ref="E40:E41"/>
    <mergeCell ref="A44:A45"/>
    <mergeCell ref="B44:B45"/>
    <mergeCell ref="D44:D45"/>
    <mergeCell ref="E44:E45"/>
    <mergeCell ref="A61:E61"/>
    <mergeCell ref="A46:A47"/>
    <mergeCell ref="B46:B47"/>
    <mergeCell ref="D46:D47"/>
    <mergeCell ref="E46:E47"/>
    <mergeCell ref="A48:A49"/>
    <mergeCell ref="B48:B49"/>
    <mergeCell ref="D48:D49"/>
    <mergeCell ref="E48:E49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SATYAJIT NATH</dc:creator>
  <cp:lastModifiedBy>Hannah Ngugi</cp:lastModifiedBy>
  <cp:lastPrinted>2024-10-04T13:49:32Z</cp:lastPrinted>
  <dcterms:created xsi:type="dcterms:W3CDTF">2024-10-04T13:31:23Z</dcterms:created>
  <dcterms:modified xsi:type="dcterms:W3CDTF">2024-11-13T17:31:20Z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89e0983-05e3-46a0-b893-ff28b8cf1441_Enabled">
    <vt:lpwstr>true</vt:lpwstr>
  </property>
  <property fmtid="{D5CDD505-2E9C-101B-9397-08002B2CF9AE}" pid="3" name="MSIP_Label_589e0983-05e3-46a0-b893-ff28b8cf1441_SetDate">
    <vt:lpwstr>2024-11-13T17:26:02Z</vt:lpwstr>
  </property>
  <property fmtid="{D5CDD505-2E9C-101B-9397-08002B2CF9AE}" pid="4" name="MSIP_Label_589e0983-05e3-46a0-b893-ff28b8cf1441_Method">
    <vt:lpwstr>Standard</vt:lpwstr>
  </property>
  <property fmtid="{D5CDD505-2E9C-101B-9397-08002B2CF9AE}" pid="5" name="MSIP_Label_589e0983-05e3-46a0-b893-ff28b8cf1441_Name">
    <vt:lpwstr>TMEA Public</vt:lpwstr>
  </property>
  <property fmtid="{D5CDD505-2E9C-101B-9397-08002B2CF9AE}" pid="6" name="MSIP_Label_589e0983-05e3-46a0-b893-ff28b8cf1441_SiteId">
    <vt:lpwstr>71dd2498-0b95-4eb5-8b08-940c9ea4bfb8</vt:lpwstr>
  </property>
  <property fmtid="{D5CDD505-2E9C-101B-9397-08002B2CF9AE}" pid="7" name="MSIP_Label_589e0983-05e3-46a0-b893-ff28b8cf1441_ActionId">
    <vt:lpwstr>4485ffe9-8006-4db1-bbc1-b86970aab0ba</vt:lpwstr>
  </property>
  <property fmtid="{D5CDD505-2E9C-101B-9397-08002B2CF9AE}" pid="8" name="MSIP_Label_589e0983-05e3-46a0-b893-ff28b8cf1441_ContentBits">
    <vt:lpwstr>0</vt:lpwstr>
  </property>
</Properties>
</file>